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825" windowWidth="20730" windowHeight="9330" tabRatio="359"/>
  </bookViews>
  <sheets>
    <sheet name="Приложение 14" sheetId="5" r:id="rId1"/>
  </sheets>
  <calcPr calcId="145621"/>
</workbook>
</file>

<file path=xl/calcChain.xml><?xml version="1.0" encoding="utf-8"?>
<calcChain xmlns="http://schemas.openxmlformats.org/spreadsheetml/2006/main">
  <c r="A37" i="5" l="1"/>
  <c r="H37" i="5" s="1"/>
  <c r="N16" i="5" l="1"/>
  <c r="L16" i="5"/>
  <c r="K16" i="5"/>
  <c r="I16" i="5"/>
  <c r="H16" i="5"/>
  <c r="G16" i="5"/>
  <c r="J15" i="5"/>
  <c r="M15" i="5" s="1"/>
  <c r="J14" i="5"/>
  <c r="J16" i="5" l="1"/>
  <c r="M14" i="5"/>
  <c r="M16" i="5" s="1"/>
  <c r="K73" i="5" l="1"/>
  <c r="J73" i="5" l="1"/>
  <c r="I73" i="5"/>
  <c r="H73" i="5"/>
  <c r="G73" i="5"/>
  <c r="F73" i="5"/>
  <c r="D62" i="5"/>
  <c r="K37" i="5"/>
  <c r="L37" i="5" s="1"/>
  <c r="G82" i="5" l="1"/>
  <c r="F82" i="5"/>
  <c r="G53" i="5" l="1"/>
  <c r="F53" i="5"/>
</calcChain>
</file>

<file path=xl/sharedStrings.xml><?xml version="1.0" encoding="utf-8"?>
<sst xmlns="http://schemas.openxmlformats.org/spreadsheetml/2006/main" count="159" uniqueCount="108">
  <si>
    <t>Забележки:</t>
  </si>
  <si>
    <t>в т.ч.:</t>
  </si>
  <si>
    <t>ОБЩО</t>
  </si>
  <si>
    <t>Код по ЕБК</t>
  </si>
  <si>
    <t>Б. ИЗДАДЕНИ ОБЩИНСКИ ГАРАНЦИИ</t>
  </si>
  <si>
    <t xml:space="preserve">Размер на дълга по договор </t>
  </si>
  <si>
    <t>Кредитор</t>
  </si>
  <si>
    <t>Краен срок за погасяване</t>
  </si>
  <si>
    <t>Валута /BGN, EUR, USD, JPY/</t>
  </si>
  <si>
    <t>Предназначение на дълга</t>
  </si>
  <si>
    <t>ИНФОРМАЦИЯ</t>
  </si>
  <si>
    <t xml:space="preserve">разходи за лихви </t>
  </si>
  <si>
    <t xml:space="preserve">др.разходи (такси, комисионни и др.) </t>
  </si>
  <si>
    <t>1.</t>
  </si>
  <si>
    <t>2.</t>
  </si>
  <si>
    <t>3.</t>
  </si>
  <si>
    <t>Номер на издадената общинска гаранция</t>
  </si>
  <si>
    <t>Бенефициент на гаранцията</t>
  </si>
  <si>
    <t>Дата на издаване на гаранцията</t>
  </si>
  <si>
    <t>Размер на издадената гаранция от лицето по чл.8а от ЗОД</t>
  </si>
  <si>
    <t>Кредитор на бенефициента, на който лицето по чл.8а от ЗОД е издало гаранцията</t>
  </si>
  <si>
    <t>Година на издаване на гаранцията</t>
  </si>
  <si>
    <t>Изравнителна субсидия - отчетни данни</t>
  </si>
  <si>
    <t>Бюджетни приходи - отчетни данни</t>
  </si>
  <si>
    <t>Средногодишен размер на изравнителната субсидия и приходи</t>
  </si>
  <si>
    <t>к.1</t>
  </si>
  <si>
    <t>к.2</t>
  </si>
  <si>
    <t>к.3</t>
  </si>
  <si>
    <t>к.4</t>
  </si>
  <si>
    <t>к.5</t>
  </si>
  <si>
    <t>к.6</t>
  </si>
  <si>
    <t>к.9</t>
  </si>
  <si>
    <t>к.10</t>
  </si>
  <si>
    <t>к.11 (к.9 - к.10)</t>
  </si>
  <si>
    <t>к.7</t>
  </si>
  <si>
    <t>к.8</t>
  </si>
  <si>
    <t>к.11</t>
  </si>
  <si>
    <t>к.12</t>
  </si>
  <si>
    <t>к.13 (к.9+к.10)</t>
  </si>
  <si>
    <t>к.14</t>
  </si>
  <si>
    <t>к.1 (к.2+к.3+к.4+к.5+к.6+к.7)</t>
  </si>
  <si>
    <t>к.8 (к.1 /3 )</t>
  </si>
  <si>
    <t>Общ размер на изравнителната субсидия и приходи за последните три години /на база данни от годишните отчети за изпълнението на бюджета на общината/</t>
  </si>
  <si>
    <t>Кредитор на бенефициента на издадената общинска гаранция</t>
  </si>
  <si>
    <t>к.4 (к.1/(к.2+к.3)*100</t>
  </si>
  <si>
    <t>Бенефициент на гаранцията, издадена от лицето по чл.8а от ЗОД</t>
  </si>
  <si>
    <t xml:space="preserve">к.10 </t>
  </si>
  <si>
    <t>А.1.    СЪОТНОШЕНИЕ по чл.32, ал.1 от ЗПФ</t>
  </si>
  <si>
    <t>k.10 (к.11+к.12)</t>
  </si>
  <si>
    <t>Размер на издадената от общината гаранция /в лева/</t>
  </si>
  <si>
    <t>Забележка:</t>
  </si>
  <si>
    <t xml:space="preserve">Краен срок за погасяване </t>
  </si>
  <si>
    <t xml:space="preserve">Изготвил: </t>
  </si>
  <si>
    <t xml:space="preserve">Кмет на общината: </t>
  </si>
  <si>
    <t>2016 г.</t>
  </si>
  <si>
    <t>Съотношение на плащанията по дълга към средногодишния размер на изравнителната и приходите (%)</t>
  </si>
  <si>
    <t>к.12 (к.11/к.8)*100</t>
  </si>
  <si>
    <t>Наименование контролираното лице</t>
  </si>
  <si>
    <t>Описание на дълга /Решение на Общински съвет, Номер на договор/емисия//</t>
  </si>
  <si>
    <t>Описание на дълга /Номер на договор/ISIN//</t>
  </si>
  <si>
    <t>2017 г.</t>
  </si>
  <si>
    <r>
      <t>1. В справката се попълват данни за задълженията, представляващи дълг по смисъла на</t>
    </r>
    <r>
      <rPr>
        <b/>
        <sz val="10"/>
        <color theme="1"/>
        <rFont val="Times New Roman"/>
        <family val="1"/>
        <charset val="204"/>
      </rPr>
      <t xml:space="preserve"> чл.3 от ЗОД</t>
    </r>
    <r>
      <rPr>
        <sz val="10"/>
        <color theme="1"/>
        <rFont val="Times New Roman"/>
        <family val="1"/>
        <charset val="204"/>
      </rPr>
      <t>.  Не се включват данните за заемите, които не влизат в обхвата на</t>
    </r>
    <r>
      <rPr>
        <b/>
        <sz val="10"/>
        <color theme="1"/>
        <rFont val="Times New Roman"/>
        <family val="1"/>
        <charset val="204"/>
      </rPr>
      <t xml:space="preserve"> чл.3 от ЗОД</t>
    </r>
    <r>
      <rPr>
        <sz val="10"/>
        <color theme="1"/>
        <rFont val="Times New Roman"/>
        <family val="1"/>
        <charset val="204"/>
      </rPr>
      <t xml:space="preserve"> (вътрешни за общината заеми - заеми между бюджетната й сметка, СЕС и сметката за чужди средства - §76-00 и § 78-33).</t>
    </r>
  </si>
  <si>
    <r>
      <t xml:space="preserve">в т.ч.:                          плащания по дълга, които се </t>
    </r>
    <r>
      <rPr>
        <b/>
        <i/>
        <sz val="12"/>
        <color theme="1"/>
        <rFont val="Times New Roman"/>
        <family val="1"/>
        <charset val="204"/>
      </rPr>
      <t>изключват</t>
    </r>
    <r>
      <rPr>
        <b/>
        <sz val="12"/>
        <color theme="1"/>
        <rFont val="Times New Roman"/>
        <family val="1"/>
        <charset val="204"/>
      </rPr>
      <t xml:space="preserve"> от съотношението </t>
    </r>
  </si>
  <si>
    <r>
      <t xml:space="preserve">1. Числото в к.9 следва да отговаря на числото в к.13 на реда "ОБЩО" в Таблица А "ОБЩИНСКИ ДЪЛГ (емисии, договори за общински заеми и др.задължения, представляващи дълг по смисъла на </t>
    </r>
    <r>
      <rPr>
        <b/>
        <sz val="10"/>
        <color theme="1"/>
        <rFont val="Times New Roman"/>
        <family val="1"/>
        <charset val="204"/>
      </rPr>
      <t>чл.3 от ЗОД</t>
    </r>
    <r>
      <rPr>
        <sz val="10"/>
        <color theme="1"/>
        <rFont val="Times New Roman"/>
        <family val="1"/>
        <charset val="204"/>
      </rPr>
      <t>)</t>
    </r>
  </si>
  <si>
    <r>
      <t xml:space="preserve">  а) плащанията по дълга по </t>
    </r>
    <r>
      <rPr>
        <b/>
        <sz val="10"/>
        <color theme="1"/>
        <rFont val="Times New Roman"/>
        <family val="1"/>
        <charset val="204"/>
      </rPr>
      <t>чл. 3, т. 5 от ЗОД</t>
    </r>
    <r>
      <rPr>
        <sz val="10"/>
        <color theme="1"/>
        <rFont val="Times New Roman"/>
        <family val="1"/>
        <charset val="204"/>
      </rPr>
      <t xml:space="preserve"> (вкл. и по заемите от ПУДООС), ФЕЕ, „ФЛАГ-ЕАД" (вкл. и Фонд за устойчиво градско развитие) и заемите от др. лица, попадащи в сектор „Държавно управление“;</t>
    </r>
  </si>
  <si>
    <t>А.    ОБЩИНСКИ ДЪЛГ (емисии, договори за общински заеми и др.задължения, представляващи дълг по смисъла на чл. 3 от ЗОД)</t>
  </si>
  <si>
    <r>
      <t xml:space="preserve">В. ДЪЛГ </t>
    </r>
    <r>
      <rPr>
        <b/>
        <u/>
        <sz val="12"/>
        <color theme="1"/>
        <rFont val="Times New Roman"/>
        <family val="1"/>
        <charset val="204"/>
      </rPr>
      <t>НА ЛИЦАТА ПО чл. 8а от</t>
    </r>
    <r>
      <rPr>
        <b/>
        <sz val="12"/>
        <color theme="1"/>
        <rFont val="Times New Roman"/>
        <family val="1"/>
        <charset val="204"/>
      </rPr>
      <t xml:space="preserve"> ЗОД</t>
    </r>
  </si>
  <si>
    <r>
      <t xml:space="preserve">Г. ИЗДАДЕНИ ГАРАНЦИИ </t>
    </r>
    <r>
      <rPr>
        <b/>
        <i/>
        <sz val="12"/>
        <color theme="1"/>
        <rFont val="Times New Roman"/>
        <family val="1"/>
        <charset val="204"/>
      </rPr>
      <t>ОТ</t>
    </r>
    <r>
      <rPr>
        <b/>
        <i/>
        <u/>
        <sz val="12"/>
        <color theme="1"/>
        <rFont val="Times New Roman"/>
        <family val="1"/>
        <charset val="204"/>
      </rPr>
      <t xml:space="preserve"> ЛИЦАТА</t>
    </r>
    <r>
      <rPr>
        <b/>
        <u/>
        <sz val="12"/>
        <color theme="1"/>
        <rFont val="Times New Roman"/>
        <family val="1"/>
        <charset val="204"/>
      </rPr>
      <t xml:space="preserve"> по чл. 8а от ЗОД</t>
    </r>
  </si>
  <si>
    <t>Кредитор на лицето по чл. 8а от ЗОД</t>
  </si>
  <si>
    <t xml:space="preserve">                                                                                                                                    </t>
  </si>
  <si>
    <t xml:space="preserve">за общинския дълг, издадените общински гаранции, съотношението на плащанията, дълга на лицата по чл. 8а от Закона за общинския дълг и издадените от тях гаранции през 2019 година </t>
  </si>
  <si>
    <t>Остатъчен размер на дълга към 01.01.2019 г. /в лева/</t>
  </si>
  <si>
    <r>
      <t xml:space="preserve">Усвоен дълг </t>
    </r>
    <r>
      <rPr>
        <b/>
        <i/>
        <sz val="12"/>
        <color theme="1"/>
        <rFont val="Times New Roman"/>
        <family val="1"/>
        <charset val="204"/>
      </rPr>
      <t>през</t>
    </r>
    <r>
      <rPr>
        <b/>
        <sz val="12"/>
        <color theme="1"/>
        <rFont val="Times New Roman"/>
        <family val="1"/>
        <charset val="204"/>
      </rPr>
      <t xml:space="preserve"> 2019 г. /в лева/</t>
    </r>
  </si>
  <si>
    <r>
      <t xml:space="preserve">Извършени погашения по </t>
    </r>
    <r>
      <rPr>
        <b/>
        <i/>
        <sz val="12"/>
        <color theme="1"/>
        <rFont val="Times New Roman"/>
        <family val="1"/>
        <charset val="204"/>
      </rPr>
      <t>главница</t>
    </r>
    <r>
      <rPr>
        <b/>
        <sz val="12"/>
        <color theme="1"/>
        <rFont val="Times New Roman"/>
        <family val="1"/>
        <charset val="204"/>
      </rPr>
      <t xml:space="preserve"> </t>
    </r>
    <r>
      <rPr>
        <b/>
        <i/>
        <sz val="12"/>
        <color theme="1"/>
        <rFont val="Times New Roman"/>
        <family val="1"/>
        <charset val="204"/>
      </rPr>
      <t>през</t>
    </r>
    <r>
      <rPr>
        <b/>
        <sz val="12"/>
        <color theme="1"/>
        <rFont val="Times New Roman"/>
        <family val="1"/>
        <charset val="204"/>
      </rPr>
      <t xml:space="preserve"> 2019 г. /в лева/</t>
    </r>
  </si>
  <si>
    <r>
      <t xml:space="preserve">Извършени разходи по дълга </t>
    </r>
    <r>
      <rPr>
        <b/>
        <i/>
        <sz val="12"/>
        <color theme="1"/>
        <rFont val="Times New Roman"/>
        <family val="1"/>
        <charset val="204"/>
      </rPr>
      <t>през</t>
    </r>
    <r>
      <rPr>
        <b/>
        <sz val="12"/>
        <color theme="1"/>
        <rFont val="Times New Roman"/>
        <family val="1"/>
        <charset val="204"/>
      </rPr>
      <t xml:space="preserve"> 2019 г. /в лева/</t>
    </r>
  </si>
  <si>
    <t xml:space="preserve">Общо извършени плащания по дълга през 2019 г. по главница и разходи /в лева/ </t>
  </si>
  <si>
    <t>Остатъчен размер на дълга към 31.12.2019 г. /в лева/</t>
  </si>
  <si>
    <t>2. Информацията се попълва за дългове, които към 01.01.2019 г. са били поети (сключени договори, възникнали задължения), както и за дълговете, които са поети през 2019 г., включително и за тези, които са погасени през 2019 г. Информация за дългове, които към 31.12.2018 г. са приключили, не се попълва.</t>
  </si>
  <si>
    <r>
      <t xml:space="preserve">3. В  случай, че се попълват данни за дългове, които са </t>
    </r>
    <r>
      <rPr>
        <i/>
        <sz val="10"/>
        <color theme="1"/>
        <rFont val="Times New Roman"/>
        <family val="1"/>
        <charset val="204"/>
      </rPr>
      <t>поети и погасени през 2019 г.</t>
    </r>
    <r>
      <rPr>
        <sz val="10"/>
        <color theme="1"/>
        <rFont val="Times New Roman"/>
        <family val="1"/>
        <charset val="204"/>
      </rPr>
      <t>, данните в к.7 и к. 14 следва да са с нулев размер, а в к. 8 и к. 9 следва да са с еднакъв размер.</t>
    </r>
  </si>
  <si>
    <t xml:space="preserve">4. За дълга с фиксиран курс на валутата (в лева, евро), остатъчният размер към 31.12.2019 г. /к.14/ следва да е равен на к.7+к.8-к.9. За дълга във валута с плаващ курс (USD, JPY), левовата равностойност на остатъчния размер към 31.12.2019 г. (к.14) се посочва като се използва съответния курс на БНБ за валутата. </t>
  </si>
  <si>
    <t>5. Остатъчен размер на дълга към 01.01.2019 г. и към 31.12.2019 г. е дълга по счетоводни данни, съответно към двата периода.</t>
  </si>
  <si>
    <t>2018 г.</t>
  </si>
  <si>
    <t xml:space="preserve">Плащания по дълга, влизащи в изчислението на съотношени-ето през 2019 г. </t>
  </si>
  <si>
    <r>
      <t xml:space="preserve">2. В к.10 се посочва общия размер на плащанията през </t>
    </r>
    <r>
      <rPr>
        <b/>
        <sz val="10"/>
        <color theme="1"/>
        <rFont val="Times New Roman"/>
        <family val="1"/>
        <charset val="204"/>
      </rPr>
      <t>2019 г.</t>
    </r>
    <r>
      <rPr>
        <sz val="10"/>
        <color theme="1"/>
        <rFont val="Times New Roman"/>
        <family val="1"/>
        <charset val="204"/>
      </rPr>
      <t xml:space="preserve">, които следва да се изключват от съотношението. За </t>
    </r>
    <r>
      <rPr>
        <b/>
        <sz val="10"/>
        <color theme="1"/>
        <rFont val="Times New Roman"/>
        <family val="1"/>
        <charset val="204"/>
      </rPr>
      <t>2019 г.</t>
    </r>
    <r>
      <rPr>
        <sz val="10"/>
        <color theme="1"/>
        <rFont val="Times New Roman"/>
        <family val="1"/>
        <charset val="204"/>
      </rPr>
      <t xml:space="preserve"> те са:</t>
    </r>
  </si>
  <si>
    <t>Остатъчен размер на дълга на бенефициента към 01.01.2019 г. /в лева/</t>
  </si>
  <si>
    <t>Остатъчен размер на дълга на бенефициента към 31.12.2019 г. /в лева/</t>
  </si>
  <si>
    <r>
      <t>Информацията се попълва за издадените от общината гаранции (по смисъла на</t>
    </r>
    <r>
      <rPr>
        <b/>
        <sz val="10"/>
        <color theme="1"/>
        <rFont val="Times New Roman"/>
        <family val="1"/>
        <charset val="204"/>
      </rPr>
      <t xml:space="preserve"> глава Шеста от ЗОД</t>
    </r>
    <r>
      <rPr>
        <sz val="10"/>
        <color theme="1"/>
        <rFont val="Times New Roman"/>
        <family val="1"/>
        <charset val="204"/>
      </rPr>
      <t>), които към 01.01.2019 г. са били активни, както и за гаранциите, издадени през 2019 г.</t>
    </r>
  </si>
  <si>
    <r>
      <t xml:space="preserve">Номинал на издадените общински гаранции </t>
    </r>
    <r>
      <rPr>
        <b/>
        <i/>
        <sz val="12"/>
        <color theme="1"/>
        <rFont val="Times New Roman"/>
        <family val="1"/>
        <charset val="204"/>
      </rPr>
      <t xml:space="preserve">през 2019 г. </t>
    </r>
  </si>
  <si>
    <t>Изравнителна субсидия - отчетни данни за 2018 г.</t>
  </si>
  <si>
    <t>Бюджетни приходи - отчетни данни за 2018 г.</t>
  </si>
  <si>
    <t xml:space="preserve">Съотношение на номинала на издадените през 2019 г. общински гаранции и общата сума на приходите и  изравнителна субсидия </t>
  </si>
  <si>
    <t>Остатъчен размер на дълга на лицето към 01.01.2019 г. /в лева/</t>
  </si>
  <si>
    <r>
      <t xml:space="preserve">Извършени разходи (лихви, такси и др.) по дълга </t>
    </r>
    <r>
      <rPr>
        <b/>
        <i/>
        <sz val="12"/>
        <color theme="1"/>
        <rFont val="Times New Roman"/>
        <family val="1"/>
        <charset val="204"/>
      </rPr>
      <t>през</t>
    </r>
    <r>
      <rPr>
        <b/>
        <sz val="12"/>
        <color theme="1"/>
        <rFont val="Times New Roman"/>
        <family val="1"/>
        <charset val="204"/>
      </rPr>
      <t xml:space="preserve"> 2019 г. /в лева/</t>
    </r>
  </si>
  <si>
    <t>Остатъчен размер на дълга на лицето към 31.12.2019 г. /в лева/</t>
  </si>
  <si>
    <t>Остатъчен размер на гаранцията към 01.01.2019 г. /в лева/</t>
  </si>
  <si>
    <t>Остатъчен размер на гаранцията към 31.12.2019 г. /в лева/</t>
  </si>
  <si>
    <r>
      <t xml:space="preserve">  в) </t>
    </r>
    <r>
      <rPr>
        <i/>
        <sz val="10"/>
        <color theme="1"/>
        <rFont val="Times New Roman"/>
        <family val="1"/>
        <charset val="204"/>
      </rPr>
      <t>частта</t>
    </r>
    <r>
      <rPr>
        <sz val="10"/>
        <color theme="1"/>
        <rFont val="Times New Roman"/>
        <family val="1"/>
        <charset val="204"/>
      </rPr>
      <t xml:space="preserve"> от плащанията </t>
    </r>
    <r>
      <rPr>
        <i/>
        <sz val="10"/>
        <color theme="1"/>
        <rFont val="Times New Roman"/>
        <family val="1"/>
        <charset val="204"/>
      </rPr>
      <t>по главницата</t>
    </r>
    <r>
      <rPr>
        <sz val="10"/>
        <color theme="1"/>
        <rFont val="Times New Roman"/>
        <family val="1"/>
        <charset val="204"/>
      </rPr>
      <t xml:space="preserve"> по съществуващ дълг през 2019 г., която е погасена чрез нов, рефинансиращ заем, съгласно</t>
    </r>
    <r>
      <rPr>
        <b/>
        <sz val="10"/>
        <color theme="1"/>
        <rFont val="Times New Roman"/>
        <family val="1"/>
        <charset val="204"/>
      </rPr>
      <t xml:space="preserve"> чл. 82, ал. 3 от ЗДБРБ за 2020 г.</t>
    </r>
  </si>
  <si>
    <r>
      <t xml:space="preserve">  б) плащания по ЕСКО договори, съгласно </t>
    </r>
    <r>
      <rPr>
        <b/>
        <sz val="10"/>
        <color theme="1"/>
        <rFont val="Times New Roman"/>
        <family val="1"/>
        <charset val="204"/>
      </rPr>
      <t xml:space="preserve">чл. 84, ал. 1 от ЗДБРБ за 2019 г.                           </t>
    </r>
  </si>
  <si>
    <r>
      <t xml:space="preserve">  г) заеми въз основа на предоставени от </t>
    </r>
    <r>
      <rPr>
        <b/>
        <sz val="10"/>
        <color theme="1"/>
        <rFont val="Times New Roman"/>
        <family val="1"/>
        <charset val="204"/>
      </rPr>
      <t>„Фонд мениджър на финансови инструменти в България“ – ЕАД</t>
    </r>
    <r>
      <rPr>
        <sz val="10"/>
        <color theme="1"/>
        <rFont val="Times New Roman"/>
        <family val="1"/>
        <charset val="204"/>
      </rPr>
      <t xml:space="preserve">, средства от оперативни програми на финансови посредници-кредитори по съответните заеми, </t>
    </r>
    <r>
      <rPr>
        <b/>
        <sz val="10"/>
        <color theme="1"/>
        <rFont val="Times New Roman"/>
        <family val="1"/>
        <charset val="204"/>
      </rPr>
      <t>съгласно чл. 84, ал. 5 на ЗДБРБ за 2019 г.</t>
    </r>
  </si>
  <si>
    <t>Приложение  № 14</t>
  </si>
  <si>
    <t>на община Николаево</t>
  </si>
  <si>
    <t xml:space="preserve">1. Дългосрочен банков кредит, Договор № 861/28.04.2016 г., Решение на Общински съвет № 44/19.04.2016 г. </t>
  </si>
  <si>
    <t>„Фонд за органите на местното самоуправление в България – ФЛАГ“ ЕАД</t>
  </si>
  <si>
    <t>BGN</t>
  </si>
  <si>
    <t>Финансиране и рефинансиране на проекти: „Ремонт на Народно читалище „Зорница 1928“ с. Нова махала, община Николаево“, „Ремонт на Народно читалище „Васил Левски 1923“ град Николаево, община Николаево“, „Ремонт на Народно читалище „Христо Смирненски 1899“ с. Елхово, община Николаево”, по „Програма за развитие на селските райони за периода 2007 – 2013 г.“, приоритетна ос 3 „Качество на живот в селските райони и разнообразяване на селската икономика“, по мярка 322 „Обновяване и развитие на населените места“</t>
  </si>
  <si>
    <t>25 ноември 2023 година</t>
  </si>
  <si>
    <t>/Златко Генчев, 04330/20-40 и подпис/</t>
  </si>
  <si>
    <t>/Николай Кънев, подпис и печат/</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</si>
</sst>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color theme="1"/>
      <name val="Calibri"/>
      <family val="2"/>
      <charset val="204"/>
      <scheme val="minor"/>
    </font>
    <font>
      <sz val="10"/>
      <name val="Arial"/>
      <family val="2"/>
      <charset val="204"/>
    </font>
    <font>
      <sz val="11"/>
      <color theme="1"/>
      <name val="Calibri"/>
      <family val="2"/>
      <charset val="204"/>
      <scheme val="minor"/>
    </font>
    <font>
      <b/>
      <sz val="12"/>
      <color theme="1"/>
      <name val="Calibri"/>
      <family val="2"/>
      <charset val="204"/>
      <scheme val="minor"/>
    </font>
    <font>
      <sz val="10"/>
      <color theme="1"/>
      <name val="Times New Roman"/>
      <family val="1"/>
      <charset val="204"/>
    </font>
    <font>
      <b/>
      <sz val="12"/>
      <color theme="1"/>
      <name val="Times New Roman"/>
      <family val="1"/>
      <charset val="204"/>
    </font>
    <font>
      <b/>
      <sz val="11"/>
      <color theme="1"/>
      <name val="Times New Roman"/>
      <family val="1"/>
      <charset val="204"/>
    </font>
    <font>
      <b/>
      <sz val="14"/>
      <color theme="1"/>
      <name val="Times New Roman"/>
      <family val="1"/>
      <charset val="204"/>
    </font>
    <font>
      <b/>
      <sz val="10"/>
      <color theme="1"/>
      <name val="Times New Roman"/>
      <family val="1"/>
      <charset val="204"/>
    </font>
    <font>
      <b/>
      <i/>
      <sz val="12"/>
      <color theme="1"/>
      <name val="Times New Roman"/>
      <family val="1"/>
      <charset val="204"/>
    </font>
    <font>
      <sz val="12"/>
      <color theme="1"/>
      <name val="Times New Roman"/>
      <family val="1"/>
      <charset val="204"/>
    </font>
    <font>
      <b/>
      <i/>
      <u/>
      <sz val="10"/>
      <color theme="1"/>
      <name val="Times New Roman"/>
      <family val="1"/>
      <charset val="204"/>
    </font>
    <font>
      <i/>
      <sz val="10"/>
      <color theme="1"/>
      <name val="Times New Roman"/>
      <family val="1"/>
      <charset val="204"/>
    </font>
    <font>
      <b/>
      <u/>
      <sz val="12"/>
      <color theme="1"/>
      <name val="Times New Roman"/>
      <family val="1"/>
      <charset val="204"/>
    </font>
    <font>
      <b/>
      <i/>
      <u/>
      <sz val="12"/>
      <color theme="1"/>
      <name val="Times New Roman"/>
      <family val="1"/>
      <charset val="204"/>
    </font>
    <font>
      <b/>
      <u/>
      <sz val="10"/>
      <color theme="1"/>
      <name val="Times New Roman"/>
      <family val="1"/>
      <charset val="204"/>
    </font>
    <font>
      <sz val="12"/>
      <name val="Times New Roman"/>
      <family val="1"/>
      <charset val="204"/>
    </font>
  </fonts>
  <fills count="5">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1" fillId="0" borderId="0"/>
    <xf numFmtId="9" fontId="2" fillId="0" borderId="0" applyFont="0" applyFill="0" applyBorder="0" applyAlignment="0" applyProtection="0"/>
  </cellStyleXfs>
  <cellXfs count="118">
    <xf numFmtId="0" fontId="0" fillId="0" borderId="0" xfId="0"/>
    <xf numFmtId="0" fontId="4" fillId="0" borderId="0" xfId="1" applyFont="1"/>
    <xf numFmtId="0" fontId="5" fillId="0" borderId="0" xfId="1" applyFont="1"/>
    <xf numFmtId="0" fontId="6" fillId="0" borderId="0" xfId="1" applyFont="1"/>
    <xf numFmtId="0" fontId="5" fillId="0" borderId="0" xfId="1" applyFont="1" applyAlignment="1">
      <alignment horizontal="center"/>
    </xf>
    <xf numFmtId="0" fontId="4" fillId="0" borderId="0" xfId="1" applyFont="1" applyBorder="1"/>
    <xf numFmtId="0" fontId="5" fillId="0" borderId="1" xfId="1" applyFont="1" applyBorder="1" applyAlignment="1">
      <alignment horizontal="center"/>
    </xf>
    <xf numFmtId="0" fontId="5" fillId="0" borderId="0" xfId="1" applyFont="1" applyBorder="1"/>
    <xf numFmtId="0" fontId="8" fillId="0" borderId="0" xfId="1" applyFont="1" applyBorder="1"/>
    <xf numFmtId="0" fontId="5" fillId="2" borderId="7" xfId="1" applyFont="1" applyFill="1" applyBorder="1" applyAlignment="1">
      <alignment horizontal="left" vertical="top"/>
    </xf>
    <xf numFmtId="0" fontId="5" fillId="2" borderId="7" xfId="1" applyFont="1" applyFill="1" applyBorder="1" applyAlignment="1">
      <alignment horizontal="center" vertical="top"/>
    </xf>
    <xf numFmtId="1" fontId="8" fillId="2" borderId="5" xfId="1" applyNumberFormat="1" applyFont="1" applyFill="1" applyBorder="1" applyAlignment="1">
      <alignment horizontal="center" vertical="center" wrapText="1"/>
    </xf>
    <xf numFmtId="1" fontId="8" fillId="2" borderId="1" xfId="1" applyNumberFormat="1" applyFont="1" applyFill="1" applyBorder="1" applyAlignment="1">
      <alignment horizontal="center" vertical="center" wrapText="1"/>
    </xf>
    <xf numFmtId="3" fontId="10" fillId="0" borderId="5" xfId="1" applyNumberFormat="1" applyFont="1" applyFill="1" applyBorder="1" applyAlignment="1"/>
    <xf numFmtId="3" fontId="10" fillId="0" borderId="1" xfId="1" applyNumberFormat="1" applyFont="1" applyFill="1" applyBorder="1" applyAlignment="1"/>
    <xf numFmtId="3" fontId="10" fillId="2" borderId="1" xfId="1" applyNumberFormat="1" applyFont="1" applyFill="1" applyBorder="1" applyAlignment="1"/>
    <xf numFmtId="3" fontId="10" fillId="0" borderId="7" xfId="1" applyNumberFormat="1" applyFont="1" applyFill="1" applyBorder="1" applyAlignment="1"/>
    <xf numFmtId="0" fontId="4" fillId="0" borderId="0" xfId="1" applyFont="1" applyFill="1"/>
    <xf numFmtId="3" fontId="10" fillId="0" borderId="8" xfId="1" applyNumberFormat="1" applyFont="1" applyFill="1" applyBorder="1" applyAlignment="1"/>
    <xf numFmtId="3" fontId="10" fillId="0" borderId="2" xfId="1" applyNumberFormat="1" applyFont="1" applyFill="1" applyBorder="1" applyAlignment="1"/>
    <xf numFmtId="3" fontId="10" fillId="0" borderId="9" xfId="1" applyNumberFormat="1" applyFont="1" applyFill="1" applyBorder="1" applyAlignment="1"/>
    <xf numFmtId="3" fontId="5" fillId="2" borderId="1" xfId="1" applyNumberFormat="1" applyFont="1" applyFill="1" applyBorder="1" applyAlignment="1">
      <alignment wrapText="1"/>
    </xf>
    <xf numFmtId="0" fontId="9" fillId="0" borderId="0" xfId="1" applyFont="1" applyFill="1" applyBorder="1" applyAlignment="1">
      <alignment vertical="center" wrapText="1"/>
    </xf>
    <xf numFmtId="0" fontId="9" fillId="0" borderId="0" xfId="1" applyFont="1" applyFill="1" applyBorder="1" applyAlignment="1">
      <alignment vertical="justify"/>
    </xf>
    <xf numFmtId="0" fontId="11" fillId="0" borderId="0" xfId="1" applyFont="1" applyFill="1"/>
    <xf numFmtId="0" fontId="5"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 xfId="0" applyFont="1" applyFill="1" applyBorder="1" applyAlignment="1">
      <alignment horizontal="center" vertical="center" wrapText="1"/>
    </xf>
    <xf numFmtId="3" fontId="10" fillId="2" borderId="1" xfId="0" applyNumberFormat="1" applyFont="1" applyFill="1" applyBorder="1"/>
    <xf numFmtId="3" fontId="10" fillId="0" borderId="1" xfId="0" applyNumberFormat="1" applyFont="1" applyBorder="1"/>
    <xf numFmtId="0" fontId="4" fillId="0" borderId="0" xfId="1" applyFont="1" applyFill="1" applyAlignment="1">
      <alignment wrapText="1"/>
    </xf>
    <xf numFmtId="0" fontId="4" fillId="4" borderId="0" xfId="1" applyFont="1" applyFill="1"/>
    <xf numFmtId="0" fontId="5" fillId="2" borderId="1" xfId="1" applyFont="1" applyFill="1" applyBorder="1" applyAlignment="1">
      <alignment horizontal="center" vertical="top" wrapText="1"/>
    </xf>
    <xf numFmtId="0" fontId="4" fillId="0" borderId="0" xfId="1" applyFont="1" applyFill="1" applyBorder="1"/>
    <xf numFmtId="0" fontId="8" fillId="2" borderId="1" xfId="1" applyFont="1" applyFill="1" applyBorder="1" applyAlignment="1">
      <alignment horizontal="center" vertical="center" wrapText="1"/>
    </xf>
    <xf numFmtId="0" fontId="10" fillId="0" borderId="1" xfId="1" applyFont="1" applyFill="1" applyBorder="1" applyAlignment="1">
      <alignment wrapText="1"/>
    </xf>
    <xf numFmtId="14" fontId="10" fillId="0" borderId="1" xfId="1" applyNumberFormat="1" applyFont="1" applyFill="1" applyBorder="1" applyAlignment="1">
      <alignment wrapText="1"/>
    </xf>
    <xf numFmtId="0" fontId="9" fillId="2" borderId="5" xfId="1" applyFont="1" applyFill="1" applyBorder="1" applyAlignment="1">
      <alignment vertical="center" wrapText="1"/>
    </xf>
    <xf numFmtId="0" fontId="9" fillId="2" borderId="9" xfId="1" applyFont="1" applyFill="1" applyBorder="1" applyAlignment="1">
      <alignment vertical="center" wrapText="1"/>
    </xf>
    <xf numFmtId="0" fontId="5" fillId="2" borderId="10" xfId="1" applyFont="1" applyFill="1" applyBorder="1" applyAlignment="1">
      <alignment vertical="center" wrapText="1"/>
    </xf>
    <xf numFmtId="0" fontId="5" fillId="2" borderId="2" xfId="1" applyFont="1" applyFill="1" applyBorder="1" applyAlignment="1">
      <alignment vertical="center" wrapText="1"/>
    </xf>
    <xf numFmtId="0" fontId="8" fillId="2" borderId="1" xfId="1" applyFont="1" applyFill="1" applyBorder="1" applyAlignment="1">
      <alignment horizontal="center"/>
    </xf>
    <xf numFmtId="3" fontId="10" fillId="0" borderId="1" xfId="1" applyNumberFormat="1" applyFont="1" applyBorder="1"/>
    <xf numFmtId="3" fontId="10" fillId="0" borderId="1" xfId="1" applyNumberFormat="1" applyFont="1" applyFill="1" applyBorder="1"/>
    <xf numFmtId="3" fontId="4" fillId="0" borderId="0" xfId="1" applyNumberFormat="1" applyFont="1" applyFill="1" applyBorder="1"/>
    <xf numFmtId="1" fontId="8" fillId="3" borderId="1" xfId="1" applyNumberFormat="1" applyFont="1" applyFill="1" applyBorder="1" applyAlignment="1">
      <alignment horizontal="center" vertical="center" wrapText="1"/>
    </xf>
    <xf numFmtId="0" fontId="5" fillId="3" borderId="1" xfId="1" applyFont="1" applyFill="1" applyBorder="1" applyAlignment="1">
      <alignment horizontal="center" vertical="justify"/>
    </xf>
    <xf numFmtId="0" fontId="10" fillId="0" borderId="5" xfId="1" applyFont="1" applyFill="1" applyBorder="1" applyAlignment="1">
      <alignment vertical="center" wrapText="1"/>
    </xf>
    <xf numFmtId="3" fontId="10" fillId="0" borderId="8" xfId="1" applyNumberFormat="1" applyFont="1" applyFill="1" applyBorder="1" applyAlignment="1">
      <alignment wrapText="1"/>
    </xf>
    <xf numFmtId="3" fontId="10" fillId="0" borderId="2" xfId="1" applyNumberFormat="1" applyFont="1" applyFill="1" applyBorder="1" applyAlignment="1">
      <alignment wrapText="1"/>
    </xf>
    <xf numFmtId="0" fontId="9" fillId="0" borderId="1" xfId="1" applyFont="1" applyFill="1" applyBorder="1" applyAlignment="1">
      <alignment vertical="justify"/>
    </xf>
    <xf numFmtId="0" fontId="10" fillId="0" borderId="8" xfId="1" applyFont="1" applyFill="1" applyBorder="1" applyAlignment="1">
      <alignment vertical="center" wrapText="1"/>
    </xf>
    <xf numFmtId="3" fontId="5" fillId="2" borderId="7" xfId="1" applyNumberFormat="1" applyFont="1" applyFill="1" applyBorder="1" applyAlignment="1">
      <alignment wrapText="1"/>
    </xf>
    <xf numFmtId="3" fontId="5" fillId="2" borderId="6" xfId="1" applyNumberFormat="1" applyFont="1" applyFill="1" applyBorder="1" applyAlignment="1">
      <alignment wrapText="1"/>
    </xf>
    <xf numFmtId="3" fontId="5" fillId="3" borderId="1" xfId="1" applyNumberFormat="1" applyFont="1" applyFill="1" applyBorder="1" applyAlignment="1">
      <alignment wrapText="1"/>
    </xf>
    <xf numFmtId="0" fontId="5" fillId="2" borderId="1" xfId="1" applyFont="1" applyFill="1" applyBorder="1" applyAlignment="1">
      <alignment vertical="top" wrapText="1"/>
    </xf>
    <xf numFmtId="0" fontId="10" fillId="0" borderId="1" xfId="1" applyFont="1" applyFill="1" applyBorder="1" applyAlignment="1">
      <alignment vertical="center" wrapText="1"/>
    </xf>
    <xf numFmtId="3" fontId="10" fillId="0" borderId="1" xfId="1" applyNumberFormat="1" applyFont="1" applyFill="1" applyBorder="1" applyAlignment="1">
      <alignment vertical="justify"/>
    </xf>
    <xf numFmtId="0" fontId="9" fillId="2" borderId="7" xfId="1" applyFont="1" applyFill="1" applyBorder="1" applyAlignment="1">
      <alignment vertical="center" wrapText="1"/>
    </xf>
    <xf numFmtId="0" fontId="10" fillId="2" borderId="6" xfId="1" applyFont="1" applyFill="1" applyBorder="1" applyAlignment="1">
      <alignment vertical="center" wrapText="1"/>
    </xf>
    <xf numFmtId="0" fontId="5" fillId="2" borderId="1" xfId="1" applyFont="1" applyFill="1" applyBorder="1" applyAlignment="1">
      <alignment vertical="center" wrapText="1"/>
    </xf>
    <xf numFmtId="0" fontId="15" fillId="0" borderId="0" xfId="1" applyFont="1" applyFill="1"/>
    <xf numFmtId="0" fontId="2" fillId="0" borderId="0" xfId="0" applyFont="1" applyAlignment="1">
      <alignment wrapText="1"/>
    </xf>
    <xf numFmtId="0" fontId="4" fillId="0" borderId="0" xfId="1" applyFont="1" applyAlignment="1">
      <alignment wrapText="1"/>
    </xf>
    <xf numFmtId="3" fontId="16" fillId="0" borderId="5" xfId="1" applyNumberFormat="1" applyFont="1" applyFill="1" applyBorder="1" applyAlignment="1">
      <alignment wrapText="1"/>
    </xf>
    <xf numFmtId="3" fontId="16" fillId="0" borderId="1" xfId="1" applyNumberFormat="1" applyFont="1" applyFill="1" applyBorder="1" applyAlignment="1">
      <alignment wrapText="1"/>
    </xf>
    <xf numFmtId="3" fontId="16" fillId="0" borderId="2" xfId="1" applyNumberFormat="1" applyFont="1" applyFill="1" applyBorder="1" applyAlignment="1">
      <alignment horizontal="center"/>
    </xf>
    <xf numFmtId="3" fontId="16" fillId="0" borderId="2" xfId="1" applyNumberFormat="1" applyFont="1" applyFill="1" applyBorder="1" applyAlignment="1">
      <alignment wrapText="1"/>
    </xf>
    <xf numFmtId="3" fontId="16" fillId="0" borderId="2" xfId="1" applyNumberFormat="1" applyFont="1" applyFill="1" applyBorder="1" applyAlignment="1">
      <alignment horizontal="center" wrapText="1"/>
    </xf>
    <xf numFmtId="164" fontId="10" fillId="2" borderId="5" xfId="2" applyNumberFormat="1" applyFont="1" applyFill="1" applyBorder="1" applyAlignment="1">
      <alignment horizontal="center"/>
    </xf>
    <xf numFmtId="164" fontId="10" fillId="2" borderId="6" xfId="2" applyNumberFormat="1" applyFont="1" applyFill="1" applyBorder="1" applyAlignment="1">
      <alignment horizontal="center"/>
    </xf>
    <xf numFmtId="0" fontId="5" fillId="2" borderId="4" xfId="1" applyFont="1" applyFill="1" applyBorder="1" applyAlignment="1">
      <alignment horizontal="center" vertical="top" wrapText="1"/>
    </xf>
    <xf numFmtId="0" fontId="5" fillId="2" borderId="11" xfId="1" applyFont="1" applyFill="1" applyBorder="1" applyAlignment="1">
      <alignment horizontal="center" vertical="top" wrapText="1"/>
    </xf>
    <xf numFmtId="0" fontId="5" fillId="2" borderId="2" xfId="1" applyFont="1" applyFill="1" applyBorder="1" applyAlignment="1">
      <alignment horizontal="center" vertical="top" wrapText="1"/>
    </xf>
    <xf numFmtId="0" fontId="5" fillId="2" borderId="4" xfId="1" applyFont="1" applyFill="1" applyBorder="1" applyAlignment="1">
      <alignment horizontal="left" vertical="top" wrapText="1"/>
    </xf>
    <xf numFmtId="0" fontId="5" fillId="2" borderId="2" xfId="1" applyFont="1" applyFill="1" applyBorder="1" applyAlignment="1">
      <alignment horizontal="left" vertical="top" wrapText="1"/>
    </xf>
    <xf numFmtId="0" fontId="4" fillId="0" borderId="0" xfId="1" applyFont="1" applyAlignment="1">
      <alignment horizontal="left" wrapText="1"/>
    </xf>
    <xf numFmtId="0" fontId="2" fillId="0" borderId="0" xfId="0" applyFont="1" applyAlignment="1">
      <alignment wrapText="1"/>
    </xf>
    <xf numFmtId="0" fontId="4" fillId="0" borderId="0" xfId="1" applyFont="1" applyAlignment="1">
      <alignment wrapText="1"/>
    </xf>
    <xf numFmtId="0" fontId="4" fillId="4" borderId="0" xfId="1" applyFont="1" applyFill="1" applyAlignment="1">
      <alignment wrapText="1"/>
    </xf>
    <xf numFmtId="0" fontId="2" fillId="4" borderId="0" xfId="0" applyFont="1" applyFill="1" applyAlignment="1">
      <alignment wrapText="1"/>
    </xf>
    <xf numFmtId="0" fontId="5" fillId="2" borderId="4"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8" xfId="0" applyFont="1" applyFill="1" applyBorder="1" applyAlignment="1">
      <alignment horizontal="center" vertical="top" wrapText="1"/>
    </xf>
    <xf numFmtId="0" fontId="5" fillId="2" borderId="10" xfId="0" applyFont="1" applyFill="1" applyBorder="1" applyAlignment="1">
      <alignment horizontal="center" vertical="top"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5" fillId="0" borderId="0" xfId="1" applyFont="1" applyAlignment="1">
      <alignment horizontal="center"/>
    </xf>
    <xf numFmtId="0" fontId="5" fillId="0" borderId="0" xfId="1" applyFont="1" applyBorder="1" applyAlignment="1">
      <alignment horizontal="left"/>
    </xf>
    <xf numFmtId="0" fontId="5" fillId="2" borderId="5" xfId="1" applyFont="1" applyFill="1" applyBorder="1" applyAlignment="1">
      <alignment horizontal="right" vertical="center" wrapText="1"/>
    </xf>
    <xf numFmtId="0" fontId="5" fillId="2" borderId="7" xfId="1" applyFont="1" applyFill="1" applyBorder="1" applyAlignment="1">
      <alignment horizontal="right" vertical="center" wrapText="1"/>
    </xf>
    <xf numFmtId="0" fontId="5" fillId="2" borderId="6" xfId="1" applyFont="1" applyFill="1" applyBorder="1" applyAlignment="1">
      <alignment horizontal="right" vertical="center" wrapText="1"/>
    </xf>
    <xf numFmtId="0" fontId="5" fillId="2" borderId="4"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7" fillId="0" borderId="0" xfId="1" applyFont="1" applyAlignment="1">
      <alignment horizontal="center"/>
    </xf>
    <xf numFmtId="0" fontId="5" fillId="2" borderId="3" xfId="1" applyFont="1" applyFill="1" applyBorder="1" applyAlignment="1">
      <alignment horizontal="left" vertical="top" wrapText="1"/>
    </xf>
    <xf numFmtId="0" fontId="5" fillId="2" borderId="10" xfId="1" applyFont="1" applyFill="1" applyBorder="1" applyAlignment="1">
      <alignment horizontal="left" vertical="top" wrapText="1"/>
    </xf>
    <xf numFmtId="0" fontId="5" fillId="0" borderId="0" xfId="1" applyFont="1" applyAlignment="1">
      <alignment wrapText="1"/>
    </xf>
    <xf numFmtId="0" fontId="9" fillId="0" borderId="0" xfId="1" applyFont="1" applyAlignment="1">
      <alignment wrapText="1"/>
    </xf>
    <xf numFmtId="0" fontId="5" fillId="0" borderId="13" xfId="1" applyFont="1" applyBorder="1" applyAlignment="1">
      <alignment wrapText="1"/>
    </xf>
    <xf numFmtId="0" fontId="2" fillId="0" borderId="13" xfId="0" applyFont="1" applyBorder="1" applyAlignment="1">
      <alignment wrapText="1"/>
    </xf>
    <xf numFmtId="0" fontId="5" fillId="3" borderId="4" xfId="1"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164" fontId="10" fillId="0" borderId="5" xfId="2" applyNumberFormat="1" applyFont="1" applyFill="1" applyBorder="1" applyAlignment="1">
      <alignment horizontal="center"/>
    </xf>
    <xf numFmtId="164" fontId="10" fillId="0" borderId="6" xfId="2" applyNumberFormat="1" applyFont="1" applyFill="1" applyBorder="1" applyAlignment="1">
      <alignment horizontal="center"/>
    </xf>
    <xf numFmtId="0" fontId="5" fillId="2" borderId="5" xfId="1" applyFont="1" applyFill="1" applyBorder="1" applyAlignment="1">
      <alignment horizontal="center" vertical="top" wrapText="1"/>
    </xf>
    <xf numFmtId="0" fontId="5" fillId="2" borderId="6" xfId="1" applyFont="1" applyFill="1" applyBorder="1" applyAlignment="1">
      <alignment horizontal="center" vertical="top" wrapText="1"/>
    </xf>
    <xf numFmtId="0" fontId="8" fillId="2" borderId="5" xfId="1" applyFont="1" applyFill="1" applyBorder="1" applyAlignment="1">
      <alignment horizontal="center"/>
    </xf>
    <xf numFmtId="0" fontId="8" fillId="2" borderId="6" xfId="1" applyFont="1" applyFill="1" applyBorder="1" applyAlignment="1">
      <alignment horizontal="center"/>
    </xf>
  </cellXfs>
  <cellStyles count="3">
    <cellStyle name="Normal 2" xfId="1"/>
    <cellStyle name="Нормален" xfId="0" builtinId="0"/>
    <cellStyle name="Процент" xfId="2" builtinId="5"/>
  </cellStyles>
  <dxfs count="1">
    <dxf>
      <fill>
        <patternFill>
          <bgColor rgb="FFFF0000"/>
        </patternFill>
      </fill>
    </dxf>
  </dxfs>
  <tableStyles count="0" defaultTableStyle="TableStyleMedium2" defaultPivotStyle="PivotStyleLight16"/>
  <colors>
    <mruColors>
      <color rgb="FFDDDDDD"/>
      <color rgb="FFC0C0C0"/>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84"/>
  <sheetViews>
    <sheetView tabSelected="1" topLeftCell="A22" zoomScale="73" zoomScaleNormal="73" workbookViewId="0">
      <selection activeCell="A30" sqref="A30:XFD30"/>
    </sheetView>
  </sheetViews>
  <sheetFormatPr defaultRowHeight="12.75" x14ac:dyDescent="0.2"/>
  <cols>
    <col min="1" max="1" width="27.28515625" style="1" customWidth="1"/>
    <col min="2" max="2" width="19.28515625" style="1" customWidth="1"/>
    <col min="3" max="3" width="12.85546875" style="1" customWidth="1"/>
    <col min="4" max="4" width="17.140625" style="1" customWidth="1"/>
    <col min="5" max="5" width="17.85546875" style="1" customWidth="1"/>
    <col min="6" max="6" width="14.7109375" style="1" customWidth="1"/>
    <col min="7" max="8" width="15" style="1" customWidth="1"/>
    <col min="9" max="9" width="17.42578125" style="1" customWidth="1"/>
    <col min="10" max="10" width="16.7109375" style="1" customWidth="1"/>
    <col min="11" max="11" width="16.85546875" style="1" customWidth="1"/>
    <col min="12" max="12" width="11.42578125" style="1" customWidth="1"/>
    <col min="13" max="13" width="18.28515625" style="1" customWidth="1"/>
    <col min="14" max="14" width="18.42578125" style="1" customWidth="1"/>
    <col min="15" max="252" width="9.140625" style="1"/>
    <col min="253" max="253" width="30.42578125" style="1" customWidth="1"/>
    <col min="254" max="259" width="16.85546875" style="1" customWidth="1"/>
    <col min="260" max="508" width="9.140625" style="1"/>
    <col min="509" max="509" width="30.42578125" style="1" customWidth="1"/>
    <col min="510" max="515" width="16.85546875" style="1" customWidth="1"/>
    <col min="516" max="764" width="9.140625" style="1"/>
    <col min="765" max="765" width="30.42578125" style="1" customWidth="1"/>
    <col min="766" max="771" width="16.85546875" style="1" customWidth="1"/>
    <col min="772" max="1020" width="9.140625" style="1"/>
    <col min="1021" max="1021" width="30.42578125" style="1" customWidth="1"/>
    <col min="1022" max="1027" width="16.85546875" style="1" customWidth="1"/>
    <col min="1028" max="1276" width="9.140625" style="1"/>
    <col min="1277" max="1277" width="30.42578125" style="1" customWidth="1"/>
    <col min="1278" max="1283" width="16.85546875" style="1" customWidth="1"/>
    <col min="1284" max="1532" width="9.140625" style="1"/>
    <col min="1533" max="1533" width="30.42578125" style="1" customWidth="1"/>
    <col min="1534" max="1539" width="16.85546875" style="1" customWidth="1"/>
    <col min="1540" max="1788" width="9.140625" style="1"/>
    <col min="1789" max="1789" width="30.42578125" style="1" customWidth="1"/>
    <col min="1790" max="1795" width="16.85546875" style="1" customWidth="1"/>
    <col min="1796" max="2044" width="9.140625" style="1"/>
    <col min="2045" max="2045" width="30.42578125" style="1" customWidth="1"/>
    <col min="2046" max="2051" width="16.85546875" style="1" customWidth="1"/>
    <col min="2052" max="2300" width="9.140625" style="1"/>
    <col min="2301" max="2301" width="30.42578125" style="1" customWidth="1"/>
    <col min="2302" max="2307" width="16.85546875" style="1" customWidth="1"/>
    <col min="2308" max="2556" width="9.140625" style="1"/>
    <col min="2557" max="2557" width="30.42578125" style="1" customWidth="1"/>
    <col min="2558" max="2563" width="16.85546875" style="1" customWidth="1"/>
    <col min="2564" max="2812" width="9.140625" style="1"/>
    <col min="2813" max="2813" width="30.42578125" style="1" customWidth="1"/>
    <col min="2814" max="2819" width="16.85546875" style="1" customWidth="1"/>
    <col min="2820" max="3068" width="9.140625" style="1"/>
    <col min="3069" max="3069" width="30.42578125" style="1" customWidth="1"/>
    <col min="3070" max="3075" width="16.85546875" style="1" customWidth="1"/>
    <col min="3076" max="3324" width="9.140625" style="1"/>
    <col min="3325" max="3325" width="30.42578125" style="1" customWidth="1"/>
    <col min="3326" max="3331" width="16.85546875" style="1" customWidth="1"/>
    <col min="3332" max="3580" width="9.140625" style="1"/>
    <col min="3581" max="3581" width="30.42578125" style="1" customWidth="1"/>
    <col min="3582" max="3587" width="16.85546875" style="1" customWidth="1"/>
    <col min="3588" max="3836" width="9.140625" style="1"/>
    <col min="3837" max="3837" width="30.42578125" style="1" customWidth="1"/>
    <col min="3838" max="3843" width="16.85546875" style="1" customWidth="1"/>
    <col min="3844" max="4092" width="9.140625" style="1"/>
    <col min="4093" max="4093" width="30.42578125" style="1" customWidth="1"/>
    <col min="4094" max="4099" width="16.85546875" style="1" customWidth="1"/>
    <col min="4100" max="4348" width="9.140625" style="1"/>
    <col min="4349" max="4349" width="30.42578125" style="1" customWidth="1"/>
    <col min="4350" max="4355" width="16.85546875" style="1" customWidth="1"/>
    <col min="4356" max="4604" width="9.140625" style="1"/>
    <col min="4605" max="4605" width="30.42578125" style="1" customWidth="1"/>
    <col min="4606" max="4611" width="16.85546875" style="1" customWidth="1"/>
    <col min="4612" max="4860" width="9.140625" style="1"/>
    <col min="4861" max="4861" width="30.42578125" style="1" customWidth="1"/>
    <col min="4862" max="4867" width="16.85546875" style="1" customWidth="1"/>
    <col min="4868" max="5116" width="9.140625" style="1"/>
    <col min="5117" max="5117" width="30.42578125" style="1" customWidth="1"/>
    <col min="5118" max="5123" width="16.85546875" style="1" customWidth="1"/>
    <col min="5124" max="5372" width="9.140625" style="1"/>
    <col min="5373" max="5373" width="30.42578125" style="1" customWidth="1"/>
    <col min="5374" max="5379" width="16.85546875" style="1" customWidth="1"/>
    <col min="5380" max="5628" width="9.140625" style="1"/>
    <col min="5629" max="5629" width="30.42578125" style="1" customWidth="1"/>
    <col min="5630" max="5635" width="16.85546875" style="1" customWidth="1"/>
    <col min="5636" max="5884" width="9.140625" style="1"/>
    <col min="5885" max="5885" width="30.42578125" style="1" customWidth="1"/>
    <col min="5886" max="5891" width="16.85546875" style="1" customWidth="1"/>
    <col min="5892" max="6140" width="9.140625" style="1"/>
    <col min="6141" max="6141" width="30.42578125" style="1" customWidth="1"/>
    <col min="6142" max="6147" width="16.85546875" style="1" customWidth="1"/>
    <col min="6148" max="6396" width="9.140625" style="1"/>
    <col min="6397" max="6397" width="30.42578125" style="1" customWidth="1"/>
    <col min="6398" max="6403" width="16.85546875" style="1" customWidth="1"/>
    <col min="6404" max="6652" width="9.140625" style="1"/>
    <col min="6653" max="6653" width="30.42578125" style="1" customWidth="1"/>
    <col min="6654" max="6659" width="16.85546875" style="1" customWidth="1"/>
    <col min="6660" max="6908" width="9.140625" style="1"/>
    <col min="6909" max="6909" width="30.42578125" style="1" customWidth="1"/>
    <col min="6910" max="6915" width="16.85546875" style="1" customWidth="1"/>
    <col min="6916" max="7164" width="9.140625" style="1"/>
    <col min="7165" max="7165" width="30.42578125" style="1" customWidth="1"/>
    <col min="7166" max="7171" width="16.85546875" style="1" customWidth="1"/>
    <col min="7172" max="7420" width="9.140625" style="1"/>
    <col min="7421" max="7421" width="30.42578125" style="1" customWidth="1"/>
    <col min="7422" max="7427" width="16.85546875" style="1" customWidth="1"/>
    <col min="7428" max="7676" width="9.140625" style="1"/>
    <col min="7677" max="7677" width="30.42578125" style="1" customWidth="1"/>
    <col min="7678" max="7683" width="16.85546875" style="1" customWidth="1"/>
    <col min="7684" max="7932" width="9.140625" style="1"/>
    <col min="7933" max="7933" width="30.42578125" style="1" customWidth="1"/>
    <col min="7934" max="7939" width="16.85546875" style="1" customWidth="1"/>
    <col min="7940" max="8188" width="9.140625" style="1"/>
    <col min="8189" max="8189" width="30.42578125" style="1" customWidth="1"/>
    <col min="8190" max="8195" width="16.85546875" style="1" customWidth="1"/>
    <col min="8196" max="8444" width="9.140625" style="1"/>
    <col min="8445" max="8445" width="30.42578125" style="1" customWidth="1"/>
    <col min="8446" max="8451" width="16.85546875" style="1" customWidth="1"/>
    <col min="8452" max="8700" width="9.140625" style="1"/>
    <col min="8701" max="8701" width="30.42578125" style="1" customWidth="1"/>
    <col min="8702" max="8707" width="16.85546875" style="1" customWidth="1"/>
    <col min="8708" max="8956" width="9.140625" style="1"/>
    <col min="8957" max="8957" width="30.42578125" style="1" customWidth="1"/>
    <col min="8958" max="8963" width="16.85546875" style="1" customWidth="1"/>
    <col min="8964" max="9212" width="9.140625" style="1"/>
    <col min="9213" max="9213" width="30.42578125" style="1" customWidth="1"/>
    <col min="9214" max="9219" width="16.85546875" style="1" customWidth="1"/>
    <col min="9220" max="9468" width="9.140625" style="1"/>
    <col min="9469" max="9469" width="30.42578125" style="1" customWidth="1"/>
    <col min="9470" max="9475" width="16.85546875" style="1" customWidth="1"/>
    <col min="9476" max="9724" width="9.140625" style="1"/>
    <col min="9725" max="9725" width="30.42578125" style="1" customWidth="1"/>
    <col min="9726" max="9731" width="16.85546875" style="1" customWidth="1"/>
    <col min="9732" max="9980" width="9.140625" style="1"/>
    <col min="9981" max="9981" width="30.42578125" style="1" customWidth="1"/>
    <col min="9982" max="9987" width="16.85546875" style="1" customWidth="1"/>
    <col min="9988" max="10236" width="9.140625" style="1"/>
    <col min="10237" max="10237" width="30.42578125" style="1" customWidth="1"/>
    <col min="10238" max="10243" width="16.85546875" style="1" customWidth="1"/>
    <col min="10244" max="10492" width="9.140625" style="1"/>
    <col min="10493" max="10493" width="30.42578125" style="1" customWidth="1"/>
    <col min="10494" max="10499" width="16.85546875" style="1" customWidth="1"/>
    <col min="10500" max="10748" width="9.140625" style="1"/>
    <col min="10749" max="10749" width="30.42578125" style="1" customWidth="1"/>
    <col min="10750" max="10755" width="16.85546875" style="1" customWidth="1"/>
    <col min="10756" max="11004" width="9.140625" style="1"/>
    <col min="11005" max="11005" width="30.42578125" style="1" customWidth="1"/>
    <col min="11006" max="11011" width="16.85546875" style="1" customWidth="1"/>
    <col min="11012" max="11260" width="9.140625" style="1"/>
    <col min="11261" max="11261" width="30.42578125" style="1" customWidth="1"/>
    <col min="11262" max="11267" width="16.85546875" style="1" customWidth="1"/>
    <col min="11268" max="11516" width="9.140625" style="1"/>
    <col min="11517" max="11517" width="30.42578125" style="1" customWidth="1"/>
    <col min="11518" max="11523" width="16.85546875" style="1" customWidth="1"/>
    <col min="11524" max="11772" width="9.140625" style="1"/>
    <col min="11773" max="11773" width="30.42578125" style="1" customWidth="1"/>
    <col min="11774" max="11779" width="16.85546875" style="1" customWidth="1"/>
    <col min="11780" max="12028" width="9.140625" style="1"/>
    <col min="12029" max="12029" width="30.42578125" style="1" customWidth="1"/>
    <col min="12030" max="12035" width="16.85546875" style="1" customWidth="1"/>
    <col min="12036" max="12284" width="9.140625" style="1"/>
    <col min="12285" max="12285" width="30.42578125" style="1" customWidth="1"/>
    <col min="12286" max="12291" width="16.85546875" style="1" customWidth="1"/>
    <col min="12292" max="12540" width="9.140625" style="1"/>
    <col min="12541" max="12541" width="30.42578125" style="1" customWidth="1"/>
    <col min="12542" max="12547" width="16.85546875" style="1" customWidth="1"/>
    <col min="12548" max="12796" width="9.140625" style="1"/>
    <col min="12797" max="12797" width="30.42578125" style="1" customWidth="1"/>
    <col min="12798" max="12803" width="16.85546875" style="1" customWidth="1"/>
    <col min="12804" max="13052" width="9.140625" style="1"/>
    <col min="13053" max="13053" width="30.42578125" style="1" customWidth="1"/>
    <col min="13054" max="13059" width="16.85546875" style="1" customWidth="1"/>
    <col min="13060" max="13308" width="9.140625" style="1"/>
    <col min="13309" max="13309" width="30.42578125" style="1" customWidth="1"/>
    <col min="13310" max="13315" width="16.85546875" style="1" customWidth="1"/>
    <col min="13316" max="13564" width="9.140625" style="1"/>
    <col min="13565" max="13565" width="30.42578125" style="1" customWidth="1"/>
    <col min="13566" max="13571" width="16.85546875" style="1" customWidth="1"/>
    <col min="13572" max="13820" width="9.140625" style="1"/>
    <col min="13821" max="13821" width="30.42578125" style="1" customWidth="1"/>
    <col min="13822" max="13827" width="16.85546875" style="1" customWidth="1"/>
    <col min="13828" max="14076" width="9.140625" style="1"/>
    <col min="14077" max="14077" width="30.42578125" style="1" customWidth="1"/>
    <col min="14078" max="14083" width="16.85546875" style="1" customWidth="1"/>
    <col min="14084" max="14332" width="9.140625" style="1"/>
    <col min="14333" max="14333" width="30.42578125" style="1" customWidth="1"/>
    <col min="14334" max="14339" width="16.85546875" style="1" customWidth="1"/>
    <col min="14340" max="14588" width="9.140625" style="1"/>
    <col min="14589" max="14589" width="30.42578125" style="1" customWidth="1"/>
    <col min="14590" max="14595" width="16.85546875" style="1" customWidth="1"/>
    <col min="14596" max="14844" width="9.140625" style="1"/>
    <col min="14845" max="14845" width="30.42578125" style="1" customWidth="1"/>
    <col min="14846" max="14851" width="16.85546875" style="1" customWidth="1"/>
    <col min="14852" max="15100" width="9.140625" style="1"/>
    <col min="15101" max="15101" width="30.42578125" style="1" customWidth="1"/>
    <col min="15102" max="15107" width="16.85546875" style="1" customWidth="1"/>
    <col min="15108" max="15356" width="9.140625" style="1"/>
    <col min="15357" max="15357" width="30.42578125" style="1" customWidth="1"/>
    <col min="15358" max="15363" width="16.85546875" style="1" customWidth="1"/>
    <col min="15364" max="15612" width="9.140625" style="1"/>
    <col min="15613" max="15613" width="30.42578125" style="1" customWidth="1"/>
    <col min="15614" max="15619" width="16.85546875" style="1" customWidth="1"/>
    <col min="15620" max="15868" width="9.140625" style="1"/>
    <col min="15869" max="15869" width="30.42578125" style="1" customWidth="1"/>
    <col min="15870" max="15875" width="16.85546875" style="1" customWidth="1"/>
    <col min="15876" max="16124" width="9.140625" style="1"/>
    <col min="16125" max="16125" width="30.42578125" style="1" customWidth="1"/>
    <col min="16126" max="16131" width="16.85546875" style="1" customWidth="1"/>
    <col min="16132" max="16384" width="9.140625" style="1"/>
  </cols>
  <sheetData>
    <row r="1" spans="1:14" ht="15.75" x14ac:dyDescent="0.25">
      <c r="M1" s="2"/>
    </row>
    <row r="2" spans="1:14" ht="14.25" x14ac:dyDescent="0.2">
      <c r="L2" s="3" t="s">
        <v>99</v>
      </c>
    </row>
    <row r="3" spans="1:14" ht="15.75" x14ac:dyDescent="0.25">
      <c r="A3" s="94" t="s">
        <v>10</v>
      </c>
      <c r="B3" s="94"/>
      <c r="C3" s="94"/>
      <c r="D3" s="94"/>
      <c r="E3" s="94"/>
      <c r="F3" s="94"/>
      <c r="G3" s="94"/>
      <c r="H3" s="94"/>
      <c r="I3" s="94"/>
      <c r="J3" s="94"/>
      <c r="K3" s="94"/>
      <c r="L3" s="94"/>
      <c r="M3" s="94"/>
      <c r="N3" s="94"/>
    </row>
    <row r="4" spans="1:14" ht="10.5" customHeight="1" x14ac:dyDescent="0.25">
      <c r="A4" s="4"/>
      <c r="B4" s="4"/>
      <c r="C4" s="4"/>
      <c r="D4" s="4"/>
      <c r="E4" s="4"/>
      <c r="F4" s="4"/>
      <c r="G4" s="4"/>
      <c r="H4" s="4"/>
      <c r="I4" s="4"/>
      <c r="J4" s="4"/>
      <c r="K4" s="4"/>
      <c r="L4" s="4"/>
      <c r="M4" s="4"/>
      <c r="N4" s="4"/>
    </row>
    <row r="5" spans="1:14" ht="18.75" x14ac:dyDescent="0.3">
      <c r="A5" s="102" t="s">
        <v>70</v>
      </c>
      <c r="B5" s="102"/>
      <c r="C5" s="102"/>
      <c r="D5" s="102"/>
      <c r="E5" s="102"/>
      <c r="F5" s="102"/>
      <c r="G5" s="102"/>
      <c r="H5" s="102"/>
      <c r="I5" s="102"/>
      <c r="J5" s="102"/>
      <c r="K5" s="102"/>
      <c r="L5" s="102"/>
      <c r="M5" s="102"/>
      <c r="N5" s="102"/>
    </row>
    <row r="6" spans="1:14" ht="18.75" x14ac:dyDescent="0.3">
      <c r="A6" s="102" t="s">
        <v>100</v>
      </c>
      <c r="B6" s="102"/>
      <c r="C6" s="102"/>
      <c r="D6" s="102"/>
      <c r="E6" s="102"/>
      <c r="F6" s="102"/>
      <c r="G6" s="102"/>
      <c r="H6" s="102"/>
      <c r="I6" s="102"/>
      <c r="J6" s="102"/>
      <c r="K6" s="102"/>
      <c r="L6" s="102"/>
      <c r="M6" s="102"/>
      <c r="N6" s="102"/>
    </row>
    <row r="7" spans="1:14" s="5" customFormat="1" ht="15.75" x14ac:dyDescent="0.25">
      <c r="A7" s="94"/>
      <c r="B7" s="94"/>
      <c r="C7" s="94"/>
      <c r="D7" s="94"/>
      <c r="E7" s="94"/>
      <c r="F7" s="94"/>
      <c r="G7" s="94"/>
      <c r="H7" s="94"/>
      <c r="I7" s="4"/>
      <c r="J7" s="4"/>
      <c r="M7" s="4" t="s">
        <v>3</v>
      </c>
      <c r="N7" s="6">
        <v>7406</v>
      </c>
    </row>
    <row r="8" spans="1:14" s="5" customFormat="1" ht="17.25" customHeight="1" x14ac:dyDescent="0.25">
      <c r="A8" s="7" t="s">
        <v>65</v>
      </c>
    </row>
    <row r="9" spans="1:14" s="5" customFormat="1" ht="8.25" customHeight="1" x14ac:dyDescent="0.2">
      <c r="A9" s="8"/>
    </row>
    <row r="10" spans="1:14" ht="15.75" customHeight="1" x14ac:dyDescent="0.2">
      <c r="A10" s="99" t="s">
        <v>58</v>
      </c>
      <c r="B10" s="73" t="s">
        <v>5</v>
      </c>
      <c r="C10" s="73" t="s">
        <v>6</v>
      </c>
      <c r="D10" s="73" t="s">
        <v>8</v>
      </c>
      <c r="E10" s="73" t="s">
        <v>9</v>
      </c>
      <c r="F10" s="73" t="s">
        <v>7</v>
      </c>
      <c r="G10" s="73" t="s">
        <v>71</v>
      </c>
      <c r="H10" s="73" t="s">
        <v>72</v>
      </c>
      <c r="I10" s="73" t="s">
        <v>73</v>
      </c>
      <c r="J10" s="73" t="s">
        <v>74</v>
      </c>
      <c r="K10" s="9" t="s">
        <v>1</v>
      </c>
      <c r="L10" s="10"/>
      <c r="M10" s="73" t="s">
        <v>75</v>
      </c>
      <c r="N10" s="73" t="s">
        <v>76</v>
      </c>
    </row>
    <row r="11" spans="1:14" ht="15.75" customHeight="1" x14ac:dyDescent="0.2">
      <c r="A11" s="100"/>
      <c r="B11" s="74"/>
      <c r="C11" s="74"/>
      <c r="D11" s="74"/>
      <c r="E11" s="74"/>
      <c r="F11" s="74"/>
      <c r="G11" s="74"/>
      <c r="H11" s="74"/>
      <c r="I11" s="74"/>
      <c r="J11" s="74"/>
      <c r="K11" s="76" t="s">
        <v>11</v>
      </c>
      <c r="L11" s="103" t="s">
        <v>12</v>
      </c>
      <c r="M11" s="74"/>
      <c r="N11" s="74"/>
    </row>
    <row r="12" spans="1:14" ht="96.75" customHeight="1" x14ac:dyDescent="0.2">
      <c r="A12" s="101"/>
      <c r="B12" s="75"/>
      <c r="C12" s="75"/>
      <c r="D12" s="75"/>
      <c r="E12" s="75"/>
      <c r="F12" s="75"/>
      <c r="G12" s="75"/>
      <c r="H12" s="75"/>
      <c r="I12" s="75"/>
      <c r="J12" s="75"/>
      <c r="K12" s="77"/>
      <c r="L12" s="104"/>
      <c r="M12" s="75"/>
      <c r="N12" s="75"/>
    </row>
    <row r="13" spans="1:14" ht="33" customHeight="1" x14ac:dyDescent="0.2">
      <c r="A13" s="11" t="s">
        <v>25</v>
      </c>
      <c r="B13" s="11" t="s">
        <v>26</v>
      </c>
      <c r="C13" s="11" t="s">
        <v>27</v>
      </c>
      <c r="D13" s="11" t="s">
        <v>28</v>
      </c>
      <c r="E13" s="11" t="s">
        <v>29</v>
      </c>
      <c r="F13" s="11" t="s">
        <v>30</v>
      </c>
      <c r="G13" s="11" t="s">
        <v>34</v>
      </c>
      <c r="H13" s="11" t="s">
        <v>35</v>
      </c>
      <c r="I13" s="11" t="s">
        <v>31</v>
      </c>
      <c r="J13" s="11" t="s">
        <v>48</v>
      </c>
      <c r="K13" s="11" t="s">
        <v>36</v>
      </c>
      <c r="L13" s="11" t="s">
        <v>37</v>
      </c>
      <c r="M13" s="11" t="s">
        <v>38</v>
      </c>
      <c r="N13" s="12" t="s">
        <v>39</v>
      </c>
    </row>
    <row r="14" spans="1:14" s="17" customFormat="1" ht="409.6" customHeight="1" x14ac:dyDescent="0.25">
      <c r="A14" s="66" t="s">
        <v>101</v>
      </c>
      <c r="B14" s="14">
        <v>152609</v>
      </c>
      <c r="C14" s="67" t="s">
        <v>102</v>
      </c>
      <c r="D14" s="68" t="s">
        <v>103</v>
      </c>
      <c r="E14" s="69" t="s">
        <v>104</v>
      </c>
      <c r="F14" s="70" t="s">
        <v>105</v>
      </c>
      <c r="G14" s="14">
        <v>99909</v>
      </c>
      <c r="H14" s="13">
        <v>0</v>
      </c>
      <c r="I14" s="14">
        <v>20400</v>
      </c>
      <c r="J14" s="15">
        <f>+K14+L14</f>
        <v>4490</v>
      </c>
      <c r="K14" s="14">
        <v>3290</v>
      </c>
      <c r="L14" s="16">
        <v>1200</v>
      </c>
      <c r="M14" s="15">
        <f>+J14+I14</f>
        <v>24890</v>
      </c>
      <c r="N14" s="14">
        <v>79509</v>
      </c>
    </row>
    <row r="15" spans="1:14" s="17" customFormat="1" ht="24" customHeight="1" x14ac:dyDescent="0.25">
      <c r="A15" s="18"/>
      <c r="B15" s="19"/>
      <c r="C15" s="19"/>
      <c r="D15" s="19"/>
      <c r="E15" s="19"/>
      <c r="F15" s="19"/>
      <c r="G15" s="19"/>
      <c r="H15" s="18"/>
      <c r="I15" s="19"/>
      <c r="J15" s="15">
        <f t="shared" ref="J15" si="0">+K15+L15</f>
        <v>0</v>
      </c>
      <c r="K15" s="19"/>
      <c r="L15" s="20"/>
      <c r="M15" s="15">
        <f t="shared" ref="M15" si="1">+J15+I15</f>
        <v>0</v>
      </c>
      <c r="N15" s="19"/>
    </row>
    <row r="16" spans="1:14" s="17" customFormat="1" ht="21" customHeight="1" x14ac:dyDescent="0.25">
      <c r="A16" s="96" t="s">
        <v>2</v>
      </c>
      <c r="B16" s="97"/>
      <c r="C16" s="97"/>
      <c r="D16" s="97"/>
      <c r="E16" s="97"/>
      <c r="F16" s="98"/>
      <c r="G16" s="21">
        <f>SUM(G14:G15)</f>
        <v>99909</v>
      </c>
      <c r="H16" s="21">
        <f>SUM(H14:H15)</f>
        <v>0</v>
      </c>
      <c r="I16" s="21">
        <f>SUM(I14:I15)</f>
        <v>20400</v>
      </c>
      <c r="J16" s="21">
        <f>SUM(J14:J15)</f>
        <v>4490</v>
      </c>
      <c r="K16" s="21">
        <f>SUM(K14:K15)</f>
        <v>3290</v>
      </c>
      <c r="L16" s="21">
        <f>SUM(L14:L15)</f>
        <v>1200</v>
      </c>
      <c r="M16" s="21">
        <f>SUM(M14:M15)</f>
        <v>24890</v>
      </c>
      <c r="N16" s="21">
        <f>SUM(N14:N15)</f>
        <v>79509</v>
      </c>
    </row>
    <row r="17" spans="1:14" s="17" customFormat="1" ht="15.75" x14ac:dyDescent="0.2">
      <c r="A17" s="22"/>
      <c r="B17" s="22"/>
      <c r="C17" s="22"/>
      <c r="D17" s="22"/>
      <c r="E17" s="22"/>
      <c r="F17" s="22"/>
      <c r="G17" s="22"/>
      <c r="H17" s="23"/>
      <c r="I17" s="23"/>
      <c r="J17" s="23"/>
      <c r="K17" s="23"/>
    </row>
    <row r="18" spans="1:14" s="17" customFormat="1" ht="15.75" x14ac:dyDescent="0.2">
      <c r="A18" s="22"/>
      <c r="B18" s="22"/>
      <c r="C18" s="22"/>
      <c r="D18" s="22"/>
      <c r="E18" s="22"/>
      <c r="F18" s="22"/>
      <c r="G18" s="22"/>
      <c r="H18" s="23"/>
      <c r="I18" s="23"/>
      <c r="J18" s="23"/>
      <c r="K18" s="23"/>
    </row>
    <row r="19" spans="1:14" s="17" customFormat="1" ht="15.75" x14ac:dyDescent="0.2">
      <c r="A19" s="22"/>
      <c r="B19" s="22"/>
      <c r="C19" s="22"/>
      <c r="D19" s="22"/>
      <c r="E19" s="22"/>
      <c r="F19" s="22"/>
      <c r="G19" s="22"/>
      <c r="H19" s="23"/>
      <c r="I19" s="23"/>
      <c r="J19" s="23"/>
      <c r="K19" s="23"/>
    </row>
    <row r="20" spans="1:14" s="17" customFormat="1" ht="15.75" x14ac:dyDescent="0.2">
      <c r="A20" s="22"/>
      <c r="B20" s="22"/>
      <c r="C20" s="22"/>
      <c r="D20" s="22"/>
      <c r="E20" s="22"/>
      <c r="F20" s="22"/>
      <c r="G20" s="22"/>
      <c r="H20" s="23"/>
      <c r="I20" s="23"/>
      <c r="J20" s="23"/>
      <c r="K20" s="23"/>
    </row>
    <row r="21" spans="1:14" s="17" customFormat="1" ht="15.75" x14ac:dyDescent="0.2">
      <c r="A21" s="22"/>
      <c r="B21" s="22"/>
      <c r="C21" s="22"/>
      <c r="D21" s="22"/>
      <c r="E21" s="22"/>
      <c r="F21" s="22"/>
      <c r="G21" s="22"/>
      <c r="H21" s="23"/>
      <c r="I21" s="23"/>
      <c r="J21" s="23"/>
      <c r="K21" s="23"/>
    </row>
    <row r="22" spans="1:14" s="17" customFormat="1" ht="15.75" x14ac:dyDescent="0.2">
      <c r="A22" s="22"/>
      <c r="B22" s="22"/>
      <c r="C22" s="22"/>
      <c r="D22" s="22"/>
      <c r="E22" s="22"/>
      <c r="F22" s="22"/>
      <c r="G22" s="22"/>
      <c r="H22" s="23"/>
      <c r="I22" s="23"/>
      <c r="J22" s="23"/>
      <c r="K22" s="23"/>
    </row>
    <row r="23" spans="1:14" s="17" customFormat="1" ht="15.75" x14ac:dyDescent="0.2">
      <c r="A23" s="22"/>
      <c r="B23" s="22"/>
      <c r="C23" s="22"/>
      <c r="D23" s="22"/>
      <c r="E23" s="22"/>
      <c r="F23" s="22"/>
      <c r="G23" s="22"/>
      <c r="H23" s="23"/>
      <c r="I23" s="23"/>
      <c r="J23" s="23"/>
      <c r="K23" s="23"/>
    </row>
    <row r="24" spans="1:14" ht="18.75" customHeight="1" x14ac:dyDescent="0.2">
      <c r="A24" s="63" t="s">
        <v>0</v>
      </c>
      <c r="B24" s="17"/>
      <c r="C24" s="17"/>
      <c r="D24" s="17"/>
      <c r="E24" s="17"/>
      <c r="F24" s="17"/>
      <c r="G24" s="17"/>
      <c r="H24" s="17"/>
      <c r="I24" s="17"/>
      <c r="J24" s="17"/>
      <c r="K24" s="17"/>
    </row>
    <row r="25" spans="1:14" ht="27" customHeight="1" x14ac:dyDescent="0.25">
      <c r="A25" s="78" t="s">
        <v>61</v>
      </c>
      <c r="B25" s="78"/>
      <c r="C25" s="78"/>
      <c r="D25" s="78"/>
      <c r="E25" s="78"/>
      <c r="F25" s="78"/>
      <c r="G25" s="78"/>
      <c r="H25" s="78"/>
      <c r="I25" s="78"/>
      <c r="J25" s="78"/>
      <c r="K25" s="78"/>
      <c r="L25" s="79"/>
      <c r="M25" s="79"/>
      <c r="N25" s="79"/>
    </row>
    <row r="26" spans="1:14" ht="26.25" customHeight="1" x14ac:dyDescent="0.2">
      <c r="A26" s="78" t="s">
        <v>77</v>
      </c>
      <c r="B26" s="78"/>
      <c r="C26" s="78"/>
      <c r="D26" s="78"/>
      <c r="E26" s="78"/>
      <c r="F26" s="78"/>
      <c r="G26" s="78"/>
      <c r="H26" s="78"/>
      <c r="I26" s="78"/>
      <c r="J26" s="78"/>
      <c r="K26" s="78"/>
    </row>
    <row r="27" spans="1:14" ht="12.75" customHeight="1" x14ac:dyDescent="0.25">
      <c r="A27" s="78" t="s">
        <v>78</v>
      </c>
      <c r="B27" s="79"/>
      <c r="C27" s="79"/>
      <c r="D27" s="79"/>
      <c r="E27" s="79"/>
      <c r="F27" s="79"/>
      <c r="G27" s="79"/>
      <c r="H27" s="79"/>
      <c r="I27" s="79"/>
      <c r="J27" s="79"/>
      <c r="K27" s="79"/>
      <c r="L27" s="79"/>
      <c r="M27" s="79"/>
      <c r="N27" s="79"/>
    </row>
    <row r="28" spans="1:14" s="17" customFormat="1" ht="24.75" customHeight="1" x14ac:dyDescent="0.2">
      <c r="A28" s="78" t="s">
        <v>79</v>
      </c>
      <c r="B28" s="78"/>
      <c r="C28" s="78"/>
      <c r="D28" s="78"/>
      <c r="E28" s="78"/>
      <c r="F28" s="78"/>
      <c r="G28" s="78"/>
      <c r="H28" s="78"/>
      <c r="I28" s="78"/>
      <c r="J28" s="78"/>
      <c r="K28" s="78"/>
    </row>
    <row r="29" spans="1:14" s="17" customFormat="1" ht="15" x14ac:dyDescent="0.25">
      <c r="A29" s="80" t="s">
        <v>80</v>
      </c>
      <c r="B29" s="79"/>
      <c r="C29" s="79"/>
      <c r="D29" s="79"/>
      <c r="E29" s="79"/>
      <c r="F29" s="79"/>
      <c r="G29" s="79"/>
      <c r="H29" s="79"/>
      <c r="I29" s="79"/>
      <c r="J29" s="79"/>
      <c r="K29" s="79"/>
      <c r="L29" s="79"/>
      <c r="M29" s="79"/>
      <c r="N29" s="79"/>
    </row>
    <row r="30" spans="1:14" s="17" customFormat="1" ht="15" x14ac:dyDescent="0.25">
      <c r="A30" s="65"/>
      <c r="B30" s="64"/>
      <c r="C30" s="64"/>
      <c r="D30" s="64"/>
      <c r="E30" s="64"/>
      <c r="F30" s="64"/>
      <c r="G30" s="64"/>
      <c r="H30" s="64"/>
      <c r="I30" s="64"/>
      <c r="J30" s="64"/>
      <c r="K30" s="64"/>
      <c r="L30" s="64"/>
      <c r="M30" s="64"/>
      <c r="N30" s="64"/>
    </row>
    <row r="32" spans="1:14" ht="15.75" x14ac:dyDescent="0.25">
      <c r="A32" s="95" t="s">
        <v>47</v>
      </c>
      <c r="B32" s="95"/>
      <c r="C32" s="95"/>
    </row>
    <row r="33" spans="1:14" s="17" customFormat="1" ht="7.5" customHeight="1" x14ac:dyDescent="0.25">
      <c r="A33" s="24"/>
      <c r="B33" s="1"/>
      <c r="C33" s="1"/>
      <c r="D33" s="1"/>
      <c r="E33" s="1"/>
      <c r="F33" s="1"/>
      <c r="G33" s="1"/>
      <c r="H33" s="1"/>
      <c r="I33" s="1"/>
      <c r="J33" s="23"/>
      <c r="K33" s="23"/>
    </row>
    <row r="34" spans="1:14" s="17" customFormat="1" ht="122.25" customHeight="1" x14ac:dyDescent="0.2">
      <c r="A34" s="83" t="s">
        <v>42</v>
      </c>
      <c r="B34" s="89" t="s">
        <v>22</v>
      </c>
      <c r="C34" s="90"/>
      <c r="D34" s="91"/>
      <c r="E34" s="89" t="s">
        <v>23</v>
      </c>
      <c r="F34" s="90"/>
      <c r="G34" s="91"/>
      <c r="H34" s="83" t="s">
        <v>24</v>
      </c>
      <c r="I34" s="85" t="s">
        <v>75</v>
      </c>
      <c r="J34" s="83" t="s">
        <v>62</v>
      </c>
      <c r="K34" s="86" t="s">
        <v>82</v>
      </c>
      <c r="L34" s="85" t="s">
        <v>55</v>
      </c>
      <c r="M34" s="86"/>
    </row>
    <row r="35" spans="1:14" s="17" customFormat="1" ht="18" customHeight="1" x14ac:dyDescent="0.2">
      <c r="A35" s="84"/>
      <c r="B35" s="25" t="s">
        <v>54</v>
      </c>
      <c r="C35" s="25" t="s">
        <v>60</v>
      </c>
      <c r="D35" s="25" t="s">
        <v>81</v>
      </c>
      <c r="E35" s="25" t="s">
        <v>54</v>
      </c>
      <c r="F35" s="25" t="s">
        <v>60</v>
      </c>
      <c r="G35" s="25" t="s">
        <v>81</v>
      </c>
      <c r="H35" s="84"/>
      <c r="I35" s="87"/>
      <c r="J35" s="84"/>
      <c r="K35" s="88"/>
      <c r="L35" s="87"/>
      <c r="M35" s="88"/>
    </row>
    <row r="36" spans="1:14" s="17" customFormat="1" ht="27" customHeight="1" x14ac:dyDescent="0.2">
      <c r="A36" s="26" t="s">
        <v>40</v>
      </c>
      <c r="B36" s="27" t="s">
        <v>26</v>
      </c>
      <c r="C36" s="28" t="s">
        <v>27</v>
      </c>
      <c r="D36" s="26" t="s">
        <v>28</v>
      </c>
      <c r="E36" s="26" t="s">
        <v>29</v>
      </c>
      <c r="F36" s="26" t="s">
        <v>30</v>
      </c>
      <c r="G36" s="26" t="s">
        <v>34</v>
      </c>
      <c r="H36" s="29" t="s">
        <v>41</v>
      </c>
      <c r="I36" s="26" t="s">
        <v>31</v>
      </c>
      <c r="J36" s="27" t="s">
        <v>32</v>
      </c>
      <c r="K36" s="29" t="s">
        <v>33</v>
      </c>
      <c r="L36" s="92" t="s">
        <v>56</v>
      </c>
      <c r="M36" s="93"/>
    </row>
    <row r="37" spans="1:14" s="17" customFormat="1" ht="27" customHeight="1" x14ac:dyDescent="0.25">
      <c r="A37" s="30">
        <f>+B37+C37+D37+E37+F37+G37</f>
        <v>2413114.6800000002</v>
      </c>
      <c r="B37" s="31">
        <v>393500</v>
      </c>
      <c r="C37" s="31">
        <v>417900</v>
      </c>
      <c r="D37" s="31">
        <v>447700</v>
      </c>
      <c r="E37" s="31">
        <v>331393</v>
      </c>
      <c r="F37" s="31">
        <v>420271</v>
      </c>
      <c r="G37" s="31">
        <v>402350.68</v>
      </c>
      <c r="H37" s="30">
        <f>ROUND(+A37/3,0)</f>
        <v>804372</v>
      </c>
      <c r="I37" s="31">
        <v>24890</v>
      </c>
      <c r="J37" s="31">
        <v>24890</v>
      </c>
      <c r="K37" s="30">
        <f>+I37-J37</f>
        <v>0</v>
      </c>
      <c r="L37" s="71">
        <f>(K37/H37)</f>
        <v>0</v>
      </c>
      <c r="M37" s="72"/>
    </row>
    <row r="38" spans="1:14" s="17" customFormat="1" ht="15.75" x14ac:dyDescent="0.25">
      <c r="A38" s="24"/>
      <c r="B38" s="1"/>
      <c r="C38" s="1"/>
      <c r="D38" s="1"/>
      <c r="E38" s="1"/>
      <c r="F38" s="1"/>
      <c r="G38" s="1"/>
      <c r="H38" s="1"/>
      <c r="I38" s="1"/>
      <c r="J38" s="23"/>
      <c r="K38" s="23"/>
    </row>
    <row r="39" spans="1:14" s="17" customFormat="1" ht="15.75" x14ac:dyDescent="0.2">
      <c r="A39" s="63" t="s">
        <v>0</v>
      </c>
      <c r="B39" s="1"/>
      <c r="C39" s="1"/>
      <c r="D39" s="1"/>
      <c r="E39" s="1"/>
      <c r="F39" s="1"/>
      <c r="G39" s="1"/>
      <c r="H39" s="1"/>
      <c r="I39" s="1"/>
      <c r="J39" s="23"/>
      <c r="K39" s="23"/>
    </row>
    <row r="40" spans="1:14" s="17" customFormat="1" ht="15" x14ac:dyDescent="0.25">
      <c r="A40" s="80" t="s">
        <v>63</v>
      </c>
      <c r="B40" s="79"/>
      <c r="C40" s="79"/>
      <c r="D40" s="79"/>
      <c r="E40" s="79"/>
      <c r="F40" s="79"/>
      <c r="G40" s="79"/>
      <c r="H40" s="79"/>
      <c r="I40" s="79"/>
      <c r="J40" s="79"/>
      <c r="K40" s="79"/>
      <c r="L40" s="79"/>
      <c r="M40" s="79"/>
      <c r="N40" s="79"/>
    </row>
    <row r="41" spans="1:14" s="17" customFormat="1" ht="15.75" customHeight="1" x14ac:dyDescent="0.25">
      <c r="A41" s="80" t="s">
        <v>83</v>
      </c>
      <c r="B41" s="79"/>
      <c r="C41" s="79"/>
      <c r="D41" s="79"/>
      <c r="E41" s="79"/>
      <c r="F41" s="79"/>
      <c r="G41" s="79"/>
      <c r="H41" s="79"/>
      <c r="I41" s="79"/>
      <c r="J41" s="79"/>
      <c r="K41" s="79"/>
      <c r="L41" s="79"/>
      <c r="M41" s="79"/>
      <c r="N41" s="79"/>
    </row>
    <row r="42" spans="1:14" s="32" customFormat="1" ht="15" customHeight="1" x14ac:dyDescent="0.25">
      <c r="A42" s="81" t="s">
        <v>64</v>
      </c>
      <c r="B42" s="82"/>
      <c r="C42" s="82"/>
      <c r="D42" s="82"/>
      <c r="E42" s="82"/>
      <c r="F42" s="82"/>
      <c r="G42" s="82"/>
      <c r="H42" s="82"/>
      <c r="I42" s="82"/>
      <c r="J42" s="82"/>
      <c r="K42" s="82"/>
    </row>
    <row r="43" spans="1:14" s="33" customFormat="1" ht="15" x14ac:dyDescent="0.25">
      <c r="A43" s="81" t="s">
        <v>97</v>
      </c>
      <c r="B43" s="82"/>
      <c r="C43" s="82"/>
      <c r="D43" s="82"/>
      <c r="E43" s="82"/>
      <c r="F43" s="82"/>
      <c r="G43" s="82"/>
      <c r="H43" s="82"/>
      <c r="I43" s="82"/>
      <c r="J43" s="82"/>
      <c r="K43" s="82"/>
      <c r="L43" s="82"/>
      <c r="M43" s="82"/>
      <c r="N43" s="82"/>
    </row>
    <row r="44" spans="1:14" s="33" customFormat="1" ht="15" x14ac:dyDescent="0.25">
      <c r="A44" s="81" t="s">
        <v>96</v>
      </c>
      <c r="B44" s="82"/>
      <c r="C44" s="82"/>
      <c r="D44" s="82"/>
      <c r="E44" s="82"/>
      <c r="F44" s="82"/>
      <c r="G44" s="82"/>
      <c r="H44" s="82"/>
      <c r="I44" s="82"/>
      <c r="J44" s="82"/>
      <c r="K44" s="82"/>
      <c r="L44" s="82"/>
      <c r="M44" s="82"/>
      <c r="N44" s="82"/>
    </row>
    <row r="45" spans="1:14" s="17" customFormat="1" ht="15.75" x14ac:dyDescent="0.2">
      <c r="A45" s="1" t="s">
        <v>98</v>
      </c>
      <c r="B45" s="1"/>
      <c r="C45" s="1"/>
      <c r="D45" s="1"/>
      <c r="E45" s="1"/>
      <c r="F45" s="1"/>
      <c r="G45" s="1"/>
      <c r="H45" s="1"/>
      <c r="I45" s="1"/>
      <c r="J45" s="23"/>
      <c r="K45" s="23"/>
    </row>
    <row r="46" spans="1:14" s="17" customFormat="1" ht="19.5" customHeight="1" x14ac:dyDescent="0.25">
      <c r="A46" s="7" t="s">
        <v>4</v>
      </c>
      <c r="B46" s="22"/>
      <c r="C46" s="22"/>
      <c r="D46" s="22"/>
      <c r="E46" s="22"/>
      <c r="F46" s="22"/>
      <c r="G46" s="22"/>
      <c r="H46" s="1"/>
      <c r="I46" s="1"/>
      <c r="J46" s="23"/>
      <c r="K46" s="23"/>
    </row>
    <row r="47" spans="1:14" s="17" customFormat="1" ht="5.25" customHeight="1" x14ac:dyDescent="0.2">
      <c r="A47" s="8"/>
      <c r="B47" s="22"/>
      <c r="C47" s="22"/>
      <c r="D47" s="22"/>
      <c r="E47" s="22"/>
      <c r="F47" s="22"/>
      <c r="G47" s="22"/>
      <c r="H47" s="1"/>
      <c r="I47" s="1"/>
      <c r="J47" s="23"/>
      <c r="K47" s="23"/>
    </row>
    <row r="48" spans="1:14" s="17" customFormat="1" ht="117.75" customHeight="1" x14ac:dyDescent="0.2">
      <c r="A48" s="34" t="s">
        <v>16</v>
      </c>
      <c r="B48" s="34" t="s">
        <v>49</v>
      </c>
      <c r="C48" s="34" t="s">
        <v>21</v>
      </c>
      <c r="D48" s="34" t="s">
        <v>17</v>
      </c>
      <c r="E48" s="34" t="s">
        <v>43</v>
      </c>
      <c r="F48" s="34" t="s">
        <v>84</v>
      </c>
      <c r="G48" s="34" t="s">
        <v>85</v>
      </c>
      <c r="H48" s="1"/>
      <c r="I48" s="1"/>
      <c r="J48" s="35"/>
      <c r="K48" s="35"/>
    </row>
    <row r="49" spans="1:14" s="17" customFormat="1" x14ac:dyDescent="0.2">
      <c r="A49" s="36" t="s">
        <v>25</v>
      </c>
      <c r="B49" s="36" t="s">
        <v>26</v>
      </c>
      <c r="C49" s="36" t="s">
        <v>27</v>
      </c>
      <c r="D49" s="36" t="s">
        <v>28</v>
      </c>
      <c r="E49" s="36" t="s">
        <v>29</v>
      </c>
      <c r="F49" s="36" t="s">
        <v>30</v>
      </c>
      <c r="G49" s="36" t="s">
        <v>34</v>
      </c>
      <c r="H49" s="1"/>
      <c r="I49" s="1"/>
      <c r="J49" s="35"/>
      <c r="K49" s="35"/>
    </row>
    <row r="50" spans="1:14" s="17" customFormat="1" ht="24" customHeight="1" x14ac:dyDescent="0.25">
      <c r="A50" s="37" t="s">
        <v>13</v>
      </c>
      <c r="B50" s="14"/>
      <c r="C50" s="38"/>
      <c r="D50" s="37"/>
      <c r="E50" s="37"/>
      <c r="F50" s="37"/>
      <c r="G50" s="37"/>
      <c r="H50" s="1"/>
      <c r="I50" s="1"/>
      <c r="J50" s="23"/>
      <c r="K50" s="23"/>
    </row>
    <row r="51" spans="1:14" s="35" customFormat="1" ht="24" customHeight="1" x14ac:dyDescent="0.25">
      <c r="A51" s="37" t="s">
        <v>14</v>
      </c>
      <c r="B51" s="14"/>
      <c r="C51" s="37"/>
      <c r="D51" s="37"/>
      <c r="E51" s="37"/>
      <c r="F51" s="37"/>
      <c r="G51" s="37"/>
      <c r="H51" s="1"/>
      <c r="I51" s="1"/>
      <c r="J51" s="23"/>
      <c r="K51" s="23"/>
    </row>
    <row r="52" spans="1:14" s="35" customFormat="1" ht="24" customHeight="1" x14ac:dyDescent="0.25">
      <c r="A52" s="37" t="s">
        <v>15</v>
      </c>
      <c r="B52" s="14"/>
      <c r="C52" s="37"/>
      <c r="D52" s="37"/>
      <c r="E52" s="37"/>
      <c r="F52" s="37"/>
      <c r="G52" s="37"/>
      <c r="H52" s="1"/>
      <c r="I52" s="1"/>
      <c r="J52" s="23"/>
      <c r="K52" s="23"/>
    </row>
    <row r="53" spans="1:14" s="35" customFormat="1" ht="20.25" customHeight="1" x14ac:dyDescent="0.2">
      <c r="A53" s="39"/>
      <c r="B53" s="40"/>
      <c r="C53" s="40"/>
      <c r="D53" s="40"/>
      <c r="E53" s="41" t="s">
        <v>2</v>
      </c>
      <c r="F53" s="42">
        <f>SUM(F50:F52)</f>
        <v>0</v>
      </c>
      <c r="G53" s="42">
        <f>SUM(G50:G52)</f>
        <v>0</v>
      </c>
      <c r="H53" s="1"/>
      <c r="I53" s="1"/>
      <c r="J53" s="23"/>
      <c r="K53" s="23"/>
    </row>
    <row r="54" spans="1:14" s="35" customFormat="1" ht="15.75" x14ac:dyDescent="0.2">
      <c r="H54" s="23"/>
      <c r="I54" s="23"/>
      <c r="J54" s="23"/>
      <c r="K54" s="23"/>
    </row>
    <row r="55" spans="1:14" s="35" customFormat="1" ht="15.75" x14ac:dyDescent="0.2">
      <c r="A55" s="63" t="s">
        <v>50</v>
      </c>
      <c r="H55" s="23"/>
      <c r="I55" s="23"/>
      <c r="J55" s="23"/>
      <c r="K55" s="23"/>
    </row>
    <row r="56" spans="1:14" s="35" customFormat="1" ht="15" x14ac:dyDescent="0.25">
      <c r="A56" s="80" t="s">
        <v>86</v>
      </c>
      <c r="B56" s="79"/>
      <c r="C56" s="79"/>
      <c r="D56" s="79"/>
      <c r="E56" s="79"/>
      <c r="F56" s="79"/>
      <c r="G56" s="79"/>
      <c r="H56" s="79"/>
      <c r="I56" s="79"/>
      <c r="J56" s="79"/>
      <c r="K56" s="79"/>
      <c r="L56" s="79"/>
      <c r="M56" s="79"/>
      <c r="N56" s="79"/>
    </row>
    <row r="57" spans="1:14" s="35" customFormat="1" ht="12" customHeight="1" x14ac:dyDescent="0.2">
      <c r="A57" s="1"/>
      <c r="H57" s="23"/>
      <c r="I57" s="23"/>
      <c r="J57" s="23"/>
      <c r="K57" s="23"/>
    </row>
    <row r="58" spans="1:14" s="35" customFormat="1" ht="15.75" x14ac:dyDescent="0.25">
      <c r="A58" s="7" t="s">
        <v>69</v>
      </c>
      <c r="H58" s="23"/>
      <c r="I58" s="23"/>
      <c r="J58" s="23"/>
      <c r="K58" s="23"/>
    </row>
    <row r="59" spans="1:14" s="35" customFormat="1" ht="15.75" x14ac:dyDescent="0.2">
      <c r="A59" s="1"/>
      <c r="H59" s="23"/>
      <c r="I59" s="23"/>
      <c r="J59" s="23"/>
      <c r="K59" s="23"/>
    </row>
    <row r="60" spans="1:14" s="35" customFormat="1" ht="110.25" customHeight="1" x14ac:dyDescent="0.2">
      <c r="A60" s="34" t="s">
        <v>87</v>
      </c>
      <c r="B60" s="34" t="s">
        <v>88</v>
      </c>
      <c r="C60" s="34" t="s">
        <v>89</v>
      </c>
      <c r="D60" s="114" t="s">
        <v>90</v>
      </c>
      <c r="E60" s="115"/>
      <c r="H60" s="23"/>
      <c r="I60" s="23"/>
      <c r="J60" s="23"/>
      <c r="K60" s="23"/>
    </row>
    <row r="61" spans="1:14" s="35" customFormat="1" ht="15.75" x14ac:dyDescent="0.2">
      <c r="A61" s="43" t="s">
        <v>25</v>
      </c>
      <c r="B61" s="43" t="s">
        <v>26</v>
      </c>
      <c r="C61" s="43" t="s">
        <v>27</v>
      </c>
      <c r="D61" s="116" t="s">
        <v>44</v>
      </c>
      <c r="E61" s="117"/>
      <c r="H61" s="23"/>
      <c r="I61" s="23"/>
      <c r="J61" s="23"/>
      <c r="K61" s="23"/>
    </row>
    <row r="62" spans="1:14" s="35" customFormat="1" ht="23.25" customHeight="1" x14ac:dyDescent="0.25">
      <c r="A62" s="44"/>
      <c r="B62" s="45"/>
      <c r="C62" s="45"/>
      <c r="D62" s="112" t="e">
        <f>+A62/(+B62+C62)</f>
        <v>#DIV/0!</v>
      </c>
      <c r="E62" s="113"/>
      <c r="F62" s="46"/>
      <c r="G62" s="46"/>
      <c r="H62" s="23"/>
      <c r="I62" s="23"/>
      <c r="J62" s="23"/>
      <c r="K62" s="23"/>
    </row>
    <row r="63" spans="1:14" s="35" customFormat="1" ht="13.5" customHeight="1" x14ac:dyDescent="0.2">
      <c r="A63" s="22"/>
      <c r="B63" s="22"/>
      <c r="C63" s="22"/>
      <c r="D63" s="22"/>
      <c r="E63" s="22"/>
      <c r="F63" s="22"/>
      <c r="G63" s="22"/>
      <c r="H63" s="23"/>
      <c r="I63" s="23"/>
      <c r="J63" s="23"/>
      <c r="K63" s="23"/>
    </row>
    <row r="64" spans="1:14" s="35" customFormat="1" ht="15.75" x14ac:dyDescent="0.25">
      <c r="A64" s="7" t="s">
        <v>66</v>
      </c>
      <c r="B64" s="22"/>
      <c r="C64" s="22"/>
      <c r="D64" s="22"/>
      <c r="E64" s="22"/>
      <c r="F64" s="22"/>
      <c r="G64" s="22"/>
      <c r="H64" s="23"/>
      <c r="I64" s="23"/>
      <c r="J64" s="23"/>
      <c r="K64" s="23"/>
    </row>
    <row r="65" spans="1:12" s="35" customFormat="1" ht="11.25" customHeight="1" x14ac:dyDescent="0.2">
      <c r="A65" s="8"/>
      <c r="B65" s="22"/>
      <c r="C65" s="22"/>
      <c r="D65" s="22"/>
      <c r="E65" s="22"/>
      <c r="F65" s="22"/>
      <c r="G65" s="22"/>
      <c r="H65" s="23"/>
      <c r="I65" s="23"/>
      <c r="J65" s="23"/>
      <c r="K65" s="23"/>
    </row>
    <row r="66" spans="1:12" s="17" customFormat="1" ht="15.75" customHeight="1" x14ac:dyDescent="0.2">
      <c r="A66" s="109" t="s">
        <v>59</v>
      </c>
      <c r="B66" s="109" t="s">
        <v>57</v>
      </c>
      <c r="C66" s="73" t="s">
        <v>5</v>
      </c>
      <c r="D66" s="73" t="s">
        <v>68</v>
      </c>
      <c r="E66" s="73" t="s">
        <v>8</v>
      </c>
      <c r="F66" s="73" t="s">
        <v>51</v>
      </c>
      <c r="G66" s="73" t="s">
        <v>91</v>
      </c>
      <c r="H66" s="73" t="s">
        <v>72</v>
      </c>
      <c r="I66" s="73" t="s">
        <v>73</v>
      </c>
      <c r="J66" s="73" t="s">
        <v>92</v>
      </c>
      <c r="K66" s="73" t="s">
        <v>93</v>
      </c>
    </row>
    <row r="67" spans="1:12" s="17" customFormat="1" ht="12.75" customHeight="1" x14ac:dyDescent="0.2">
      <c r="A67" s="110"/>
      <c r="B67" s="110"/>
      <c r="C67" s="74"/>
      <c r="D67" s="74"/>
      <c r="E67" s="74"/>
      <c r="F67" s="74"/>
      <c r="G67" s="74"/>
      <c r="H67" s="74"/>
      <c r="I67" s="74"/>
      <c r="J67" s="74"/>
      <c r="K67" s="74"/>
    </row>
    <row r="68" spans="1:12" s="17" customFormat="1" ht="69.75" customHeight="1" x14ac:dyDescent="0.2">
      <c r="A68" s="111"/>
      <c r="B68" s="111"/>
      <c r="C68" s="75"/>
      <c r="D68" s="75"/>
      <c r="E68" s="75"/>
      <c r="F68" s="75"/>
      <c r="G68" s="75"/>
      <c r="H68" s="75"/>
      <c r="I68" s="75"/>
      <c r="J68" s="75"/>
      <c r="K68" s="75"/>
    </row>
    <row r="69" spans="1:12" s="17" customFormat="1" ht="15.75" x14ac:dyDescent="0.2">
      <c r="A69" s="11" t="s">
        <v>25</v>
      </c>
      <c r="B69" s="11" t="s">
        <v>26</v>
      </c>
      <c r="C69" s="11" t="s">
        <v>27</v>
      </c>
      <c r="D69" s="11" t="s">
        <v>28</v>
      </c>
      <c r="E69" s="11" t="s">
        <v>30</v>
      </c>
      <c r="F69" s="11" t="s">
        <v>34</v>
      </c>
      <c r="G69" s="11" t="s">
        <v>35</v>
      </c>
      <c r="H69" s="11" t="s">
        <v>31</v>
      </c>
      <c r="I69" s="11" t="s">
        <v>46</v>
      </c>
      <c r="J69" s="47" t="s">
        <v>36</v>
      </c>
      <c r="K69" s="48" t="s">
        <v>37</v>
      </c>
    </row>
    <row r="70" spans="1:12" s="17" customFormat="1" ht="19.5" customHeight="1" x14ac:dyDescent="0.25">
      <c r="A70" s="49" t="s">
        <v>13</v>
      </c>
      <c r="B70" s="50"/>
      <c r="C70" s="51"/>
      <c r="D70" s="51"/>
      <c r="E70" s="51"/>
      <c r="F70" s="51"/>
      <c r="G70" s="18"/>
      <c r="H70" s="19"/>
      <c r="I70" s="19"/>
      <c r="J70" s="19"/>
      <c r="K70" s="52"/>
    </row>
    <row r="71" spans="1:12" s="17" customFormat="1" ht="19.5" customHeight="1" x14ac:dyDescent="0.25">
      <c r="A71" s="53" t="s">
        <v>14</v>
      </c>
      <c r="B71" s="50"/>
      <c r="C71" s="51"/>
      <c r="D71" s="51"/>
      <c r="E71" s="51"/>
      <c r="F71" s="51"/>
      <c r="G71" s="18"/>
      <c r="H71" s="19"/>
      <c r="I71" s="19"/>
      <c r="J71" s="19"/>
      <c r="K71" s="52"/>
    </row>
    <row r="72" spans="1:12" s="17" customFormat="1" ht="19.5" customHeight="1" x14ac:dyDescent="0.25">
      <c r="A72" s="53" t="s">
        <v>15</v>
      </c>
      <c r="B72" s="50"/>
      <c r="C72" s="51"/>
      <c r="D72" s="51"/>
      <c r="E72" s="51"/>
      <c r="F72" s="51"/>
      <c r="G72" s="18"/>
      <c r="H72" s="19"/>
      <c r="I72" s="19"/>
      <c r="J72" s="19"/>
      <c r="K72" s="52"/>
    </row>
    <row r="73" spans="1:12" s="35" customFormat="1" ht="21.75" customHeight="1" x14ac:dyDescent="0.25">
      <c r="A73" s="39"/>
      <c r="B73" s="54"/>
      <c r="C73" s="54"/>
      <c r="D73" s="54"/>
      <c r="E73" s="55"/>
      <c r="F73" s="21">
        <f>SUM(F70:F72)</f>
        <v>0</v>
      </c>
      <c r="G73" s="21">
        <f t="shared" ref="G73:K73" si="2">SUM(G70:G72)</f>
        <v>0</v>
      </c>
      <c r="H73" s="21">
        <f t="shared" si="2"/>
        <v>0</v>
      </c>
      <c r="I73" s="21">
        <f t="shared" si="2"/>
        <v>0</v>
      </c>
      <c r="J73" s="56">
        <f t="shared" si="2"/>
        <v>0</v>
      </c>
      <c r="K73" s="56">
        <f t="shared" si="2"/>
        <v>0</v>
      </c>
    </row>
    <row r="74" spans="1:12" s="35" customFormat="1" ht="15.75" x14ac:dyDescent="0.2">
      <c r="A74" s="22"/>
      <c r="B74" s="22"/>
      <c r="C74" s="22"/>
      <c r="D74" s="22"/>
      <c r="E74" s="22"/>
      <c r="F74" s="22"/>
      <c r="G74" s="22"/>
      <c r="H74" s="23"/>
      <c r="I74" s="23"/>
      <c r="J74" s="23"/>
      <c r="K74" s="23"/>
    </row>
    <row r="75" spans="1:12" s="35" customFormat="1" ht="15.75" x14ac:dyDescent="0.25">
      <c r="A75" s="7" t="s">
        <v>67</v>
      </c>
      <c r="B75" s="22"/>
      <c r="C75" s="22"/>
      <c r="D75" s="22"/>
      <c r="E75" s="22"/>
      <c r="F75" s="22"/>
      <c r="G75" s="22"/>
      <c r="H75" s="23"/>
      <c r="I75" s="23"/>
      <c r="J75" s="1"/>
      <c r="K75" s="1"/>
      <c r="L75" s="1"/>
    </row>
    <row r="76" spans="1:12" s="35" customFormat="1" ht="15.75" x14ac:dyDescent="0.2">
      <c r="A76" s="8"/>
      <c r="B76" s="22"/>
      <c r="C76" s="22"/>
      <c r="D76" s="22"/>
      <c r="E76" s="22"/>
      <c r="F76" s="22"/>
      <c r="G76" s="22"/>
      <c r="H76" s="23"/>
      <c r="I76" s="23"/>
      <c r="J76" s="1"/>
      <c r="K76" s="1"/>
      <c r="L76" s="1"/>
    </row>
    <row r="77" spans="1:12" s="17" customFormat="1" ht="99.75" customHeight="1" x14ac:dyDescent="0.2">
      <c r="A77" s="57" t="s">
        <v>16</v>
      </c>
      <c r="B77" s="34" t="s">
        <v>19</v>
      </c>
      <c r="C77" s="34" t="s">
        <v>18</v>
      </c>
      <c r="D77" s="34" t="s">
        <v>45</v>
      </c>
      <c r="E77" s="34" t="s">
        <v>20</v>
      </c>
      <c r="F77" s="34" t="s">
        <v>94</v>
      </c>
      <c r="G77" s="34" t="s">
        <v>95</v>
      </c>
      <c r="H77" s="35"/>
      <c r="I77" s="35"/>
      <c r="J77" s="1"/>
      <c r="K77" s="1"/>
      <c r="L77" s="1"/>
    </row>
    <row r="78" spans="1:12" s="17" customFormat="1" x14ac:dyDescent="0.2">
      <c r="A78" s="11" t="s">
        <v>25</v>
      </c>
      <c r="B78" s="11" t="s">
        <v>26</v>
      </c>
      <c r="C78" s="11" t="s">
        <v>27</v>
      </c>
      <c r="D78" s="11" t="s">
        <v>28</v>
      </c>
      <c r="E78" s="11" t="s">
        <v>29</v>
      </c>
      <c r="F78" s="11" t="s">
        <v>30</v>
      </c>
      <c r="G78" s="12" t="s">
        <v>34</v>
      </c>
      <c r="H78" s="35"/>
      <c r="I78" s="35"/>
      <c r="J78" s="1"/>
      <c r="K78" s="1"/>
      <c r="L78" s="1"/>
    </row>
    <row r="79" spans="1:12" s="17" customFormat="1" ht="20.25" customHeight="1" x14ac:dyDescent="0.2">
      <c r="A79" s="58" t="s">
        <v>13</v>
      </c>
      <c r="B79" s="59"/>
      <c r="C79" s="58"/>
      <c r="D79" s="58"/>
      <c r="E79" s="58"/>
      <c r="F79" s="58"/>
      <c r="G79" s="58"/>
      <c r="H79" s="23"/>
      <c r="I79" s="23"/>
      <c r="J79" s="1"/>
      <c r="K79" s="1"/>
      <c r="L79" s="1"/>
    </row>
    <row r="80" spans="1:12" ht="20.25" customHeight="1" x14ac:dyDescent="0.2">
      <c r="A80" s="58" t="s">
        <v>14</v>
      </c>
      <c r="B80" s="59"/>
      <c r="C80" s="58"/>
      <c r="D80" s="58"/>
      <c r="E80" s="58"/>
      <c r="F80" s="58"/>
      <c r="G80" s="58"/>
      <c r="H80" s="23"/>
      <c r="I80" s="23"/>
    </row>
    <row r="81" spans="1:13" ht="20.25" customHeight="1" x14ac:dyDescent="0.2">
      <c r="A81" s="58" t="s">
        <v>15</v>
      </c>
      <c r="B81" s="59"/>
      <c r="C81" s="58"/>
      <c r="D81" s="58"/>
      <c r="E81" s="58"/>
      <c r="F81" s="58"/>
      <c r="G81" s="58"/>
      <c r="H81" s="23"/>
      <c r="I81" s="23"/>
    </row>
    <row r="82" spans="1:13" ht="20.25" customHeight="1" x14ac:dyDescent="0.2">
      <c r="A82" s="39"/>
      <c r="B82" s="60"/>
      <c r="C82" s="60"/>
      <c r="D82" s="60"/>
      <c r="E82" s="61"/>
      <c r="F82" s="62">
        <f>SUM(F79:F81)</f>
        <v>0</v>
      </c>
      <c r="G82" s="62">
        <f>SUM(G79:G81)</f>
        <v>0</v>
      </c>
      <c r="H82" s="23"/>
      <c r="I82" s="23"/>
    </row>
    <row r="83" spans="1:13" ht="26.25" customHeight="1" x14ac:dyDescent="0.25">
      <c r="A83" s="107" t="s">
        <v>52</v>
      </c>
      <c r="B83" s="108"/>
      <c r="C83" s="108"/>
      <c r="D83" s="108"/>
      <c r="E83" s="108"/>
      <c r="J83" s="105" t="s">
        <v>53</v>
      </c>
      <c r="K83" s="79"/>
      <c r="L83" s="79"/>
      <c r="M83" s="79"/>
    </row>
    <row r="84" spans="1:13" ht="16.5" customHeight="1" x14ac:dyDescent="0.25">
      <c r="A84" s="106" t="s">
        <v>106</v>
      </c>
      <c r="B84" s="79"/>
      <c r="C84" s="79"/>
      <c r="D84" s="79"/>
      <c r="E84" s="79"/>
      <c r="J84" s="106" t="s">
        <v>107</v>
      </c>
      <c r="K84" s="79"/>
      <c r="L84" s="79"/>
      <c r="M84" s="79"/>
    </row>
  </sheetData>
  <mergeCells count="59">
    <mergeCell ref="D62:E62"/>
    <mergeCell ref="G66:G68"/>
    <mergeCell ref="D60:E60"/>
    <mergeCell ref="D61:E61"/>
    <mergeCell ref="H66:H68"/>
    <mergeCell ref="J83:M83"/>
    <mergeCell ref="J84:M84"/>
    <mergeCell ref="A83:E83"/>
    <mergeCell ref="A84:E84"/>
    <mergeCell ref="A66:A68"/>
    <mergeCell ref="E66:E68"/>
    <mergeCell ref="F66:F68"/>
    <mergeCell ref="I66:I68"/>
    <mergeCell ref="B66:B68"/>
    <mergeCell ref="C66:C68"/>
    <mergeCell ref="D66:D68"/>
    <mergeCell ref="K66:K68"/>
    <mergeCell ref="J66:J68"/>
    <mergeCell ref="A3:N3"/>
    <mergeCell ref="A26:K26"/>
    <mergeCell ref="A28:K28"/>
    <mergeCell ref="A32:C32"/>
    <mergeCell ref="A16:F16"/>
    <mergeCell ref="A7:H7"/>
    <mergeCell ref="A10:A12"/>
    <mergeCell ref="B10:B12"/>
    <mergeCell ref="C10:C12"/>
    <mergeCell ref="A25:N25"/>
    <mergeCell ref="A5:N5"/>
    <mergeCell ref="A6:N6"/>
    <mergeCell ref="M10:M12"/>
    <mergeCell ref="N10:N12"/>
    <mergeCell ref="L11:L12"/>
    <mergeCell ref="A56:N56"/>
    <mergeCell ref="A29:N29"/>
    <mergeCell ref="A40:N40"/>
    <mergeCell ref="A41:N41"/>
    <mergeCell ref="A43:N43"/>
    <mergeCell ref="A44:N44"/>
    <mergeCell ref="H34:H35"/>
    <mergeCell ref="L34:M35"/>
    <mergeCell ref="B34:D34"/>
    <mergeCell ref="E34:G34"/>
    <mergeCell ref="I34:I35"/>
    <mergeCell ref="J34:J35"/>
    <mergeCell ref="K34:K35"/>
    <mergeCell ref="A42:K42"/>
    <mergeCell ref="A34:A35"/>
    <mergeCell ref="L36:M36"/>
    <mergeCell ref="L37:M37"/>
    <mergeCell ref="J10:J12"/>
    <mergeCell ref="K11:K12"/>
    <mergeCell ref="I10:I12"/>
    <mergeCell ref="D10:D12"/>
    <mergeCell ref="E10:E12"/>
    <mergeCell ref="F10:F12"/>
    <mergeCell ref="G10:G12"/>
    <mergeCell ref="H10:H12"/>
    <mergeCell ref="A27:N27"/>
  </mergeCells>
  <conditionalFormatting sqref="I37">
    <cfRule type="cellIs" dxfId="0" priority="1" stopIfTrue="1" operator="lessThan">
      <formula>$J$8</formula>
    </cfRule>
  </conditionalFormatting>
  <pageMargins left="0" right="0" top="0" bottom="0"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1</vt:i4>
      </vt:variant>
    </vt:vector>
  </HeadingPairs>
  <TitlesOfParts>
    <vt:vector size="1" baseType="lpstr">
      <vt:lpstr>Приложение 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Теодора Пехливанова</dc:creator>
  <cp:lastModifiedBy>Genchev</cp:lastModifiedBy>
  <cp:lastPrinted>2020-01-18T12:55:40Z</cp:lastPrinted>
  <dcterms:created xsi:type="dcterms:W3CDTF">2016-06-20T13:38:46Z</dcterms:created>
  <dcterms:modified xsi:type="dcterms:W3CDTF">2020-01-18T12:56:32Z</dcterms:modified>
</cp:coreProperties>
</file>